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V 2019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2019'!$B$7:$K$7</definedName>
  </definedNames>
  <calcPr calcId="125725"/>
</workbook>
</file>

<file path=xl/calcChain.xml><?xml version="1.0" encoding="utf-8"?>
<calcChain xmlns="http://schemas.openxmlformats.org/spreadsheetml/2006/main">
  <c r="C28" i="1"/>
  <c r="C16"/>
  <c r="I51" l="1"/>
  <c r="D51"/>
  <c r="E51"/>
  <c r="F51"/>
  <c r="G51"/>
  <c r="H51"/>
  <c r="J51"/>
  <c r="K51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C51"/>
  <c r="L16" l="1"/>
  <c r="L9"/>
  <c r="M54" i="4"/>
  <c r="L54"/>
  <c r="K54"/>
  <c r="J54"/>
  <c r="I54"/>
  <c r="H54"/>
  <c r="G54"/>
  <c r="F54"/>
  <c r="E54"/>
  <c r="D54"/>
  <c r="C54"/>
  <c r="S51"/>
  <c r="S50"/>
  <c r="S49"/>
  <c r="N49"/>
  <c r="O49"/>
  <c r="S48"/>
  <c r="N48"/>
  <c r="O48" s="1"/>
  <c r="S47"/>
  <c r="N47"/>
  <c r="O47"/>
  <c r="S46"/>
  <c r="N46"/>
  <c r="O46" s="1"/>
  <c r="S45"/>
  <c r="N45"/>
  <c r="O45"/>
  <c r="S44"/>
  <c r="N44"/>
  <c r="O44" s="1"/>
  <c r="S43"/>
  <c r="N43"/>
  <c r="O43"/>
  <c r="S42"/>
  <c r="N42"/>
  <c r="O42" s="1"/>
  <c r="S41"/>
  <c r="S40"/>
  <c r="N40"/>
  <c r="O40" s="1"/>
  <c r="S39"/>
  <c r="N39"/>
  <c r="O39"/>
  <c r="S38"/>
  <c r="S37"/>
  <c r="S36"/>
  <c r="S35"/>
  <c r="N35"/>
  <c r="O35"/>
  <c r="S34"/>
  <c r="N34"/>
  <c r="O34" s="1"/>
  <c r="S33"/>
  <c r="N33"/>
  <c r="O33"/>
  <c r="S32"/>
  <c r="N32"/>
  <c r="O32" s="1"/>
  <c r="S31"/>
  <c r="N31"/>
  <c r="O31"/>
  <c r="S30"/>
  <c r="N30"/>
  <c r="O30" s="1"/>
  <c r="S29"/>
  <c r="N29"/>
  <c r="O29"/>
  <c r="S28"/>
  <c r="N28"/>
  <c r="O28" s="1"/>
  <c r="S27"/>
  <c r="N27"/>
  <c r="O27"/>
  <c r="S26"/>
  <c r="N26"/>
  <c r="O26" s="1"/>
  <c r="S25"/>
  <c r="N25"/>
  <c r="O25"/>
  <c r="S24"/>
  <c r="N24"/>
  <c r="O24" s="1"/>
  <c r="S23"/>
  <c r="N23"/>
  <c r="O23"/>
  <c r="S22"/>
  <c r="N22"/>
  <c r="O22" s="1"/>
  <c r="S21"/>
  <c r="N21"/>
  <c r="O21"/>
  <c r="S20"/>
  <c r="N20"/>
  <c r="O20" s="1"/>
  <c r="S19"/>
  <c r="N19"/>
  <c r="O19"/>
  <c r="S18"/>
  <c r="N18"/>
  <c r="O18" s="1"/>
  <c r="S17"/>
  <c r="N17"/>
  <c r="O17"/>
  <c r="S16"/>
  <c r="N16"/>
  <c r="O16" s="1"/>
  <c r="S15"/>
  <c r="N15"/>
  <c r="O15"/>
  <c r="S14"/>
  <c r="N14"/>
  <c r="O14" s="1"/>
  <c r="S13"/>
  <c r="N13"/>
  <c r="O13"/>
  <c r="S12"/>
  <c r="N12"/>
  <c r="O12" s="1"/>
  <c r="S11"/>
  <c r="N11"/>
  <c r="O11"/>
  <c r="S10"/>
  <c r="N10"/>
  <c r="O10" s="1"/>
  <c r="S9"/>
  <c r="N9"/>
  <c r="O9"/>
  <c r="S8"/>
  <c r="N8"/>
  <c r="O8" s="1"/>
  <c r="S7"/>
  <c r="N7"/>
  <c r="O7"/>
  <c r="S6"/>
  <c r="N6"/>
  <c r="O6" s="1"/>
  <c r="S5"/>
  <c r="N5"/>
  <c r="O5"/>
  <c r="S4"/>
  <c r="N4"/>
  <c r="O4" s="1"/>
  <c r="L51" i="1" l="1"/>
</calcChain>
</file>

<file path=xl/sharedStrings.xml><?xml version="1.0" encoding="utf-8"?>
<sst xmlns="http://schemas.openxmlformats.org/spreadsheetml/2006/main" count="227" uniqueCount="172">
  <si>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</si>
  <si>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</si>
  <si>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</si>
  <si>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</si>
  <si>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</si>
  <si>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</si>
  <si>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</si>
  <si>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</si>
  <si>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</si>
  <si>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</si>
  <si>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</si>
  <si>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</si>
  <si>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</si>
  <si>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</si>
  <si>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</si>
  <si>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</si>
  <si>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</si>
  <si>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</si>
  <si>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</si>
  <si>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</si>
  <si>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</si>
  <si>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</si>
  <si>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</si>
  <si>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</si>
  <si>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</si>
  <si>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</si>
  <si>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</si>
  <si>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</si>
  <si>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</si>
  <si>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</si>
  <si>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</si>
  <si>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</si>
  <si>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</si>
  <si>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</si>
  <si>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</si>
  <si>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</si>
  <si>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</si>
  <si>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</si>
  <si>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</si>
  <si>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</si>
  <si>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</si>
  <si>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</si>
  <si>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</si>
  <si>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</si>
  <si>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</si>
  <si>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</si>
  <si>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</si>
  <si>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</si>
  <si>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</si>
  <si>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</si>
  <si>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</si>
  <si>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</si>
  <si>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</si>
  <si>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</si>
  <si>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</si>
  <si>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</si>
  <si>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</si>
  <si>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</si>
  <si>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</si>
  <si>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</si>
  <si>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</si>
  <si>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</si>
  <si>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</si>
  <si>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</si>
  <si>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</si>
  <si>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</si>
  <si>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</si>
  <si>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</si>
  <si>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</si>
  <si>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</si>
  <si>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</si>
  <si>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</si>
  <si>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</si>
  <si>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</si>
  <si>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</si>
  <si>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</si>
  <si>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</si>
  <si>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</si>
  <si>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</si>
  <si>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</si>
  <si>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</si>
  <si>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</si>
  <si>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</si>
  <si>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</si>
  <si>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</si>
  <si>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</si>
  <si>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</si>
  <si>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</si>
  <si>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</si>
  <si>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</si>
  <si>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</si>
  <si>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</si>
  <si>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</si>
  <si>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</si>
  <si>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</si>
  <si>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</si>
  <si>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</si>
  <si>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</si>
  <si>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</si>
  <si>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</si>
  <si>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</si>
  <si>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</si>
  <si>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</si>
  <si>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</si>
  <si>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</si>
  <si>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</si>
  <si>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</si>
  <si>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</si>
  <si>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</si>
  <si>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</si>
  <si>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</si>
  <si>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</si>
  <si>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</si>
  <si>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</si>
  <si>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</si>
  <si>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</si>
  <si>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</si>
  <si>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</si>
  <si>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</si>
  <si>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</si>
  <si>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</si>
  <si>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</si>
  <si>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</si>
  <si>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</si>
  <si>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</si>
  <si>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</si>
  <si>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</si>
  <si>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</si>
  <si>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</si>
  <si>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</si>
  <si>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</si>
  <si>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</si>
  <si>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</si>
  <si>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</si>
  <si>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</si>
  <si>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</si>
  <si>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</si>
  <si>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</si>
  <si>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</si>
  <si>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</si>
  <si>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</si>
  <si>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</si>
  <si>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</si>
  <si>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</si>
  <si>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</si>
  <si>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</si>
  <si>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</si>
  <si>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</si>
  <si>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</si>
  <si>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</si>
  <si>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</si>
  <si>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</si>
  <si>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</si>
  <si>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</si>
  <si>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</si>
  <si>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CAMIÓN</t>
  </si>
  <si>
    <t>#</t>
  </si>
  <si>
    <t>AUTOBÚS</t>
  </si>
  <si>
    <t xml:space="preserve">TIPO DE SERVICIO 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</si>
  <si>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</si>
  <si>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</si>
  <si>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</si>
  <si>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</si>
  <si>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</si>
  <si>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</si>
  <si>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</si>
  <si>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</si>
  <si>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</si>
  <si>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2002</t>
  </si>
  <si>
    <t>PURISIMA DEL RINCON</t>
  </si>
  <si>
    <t>* Los registros de vehículos de municipios no relacionados, se encontraban agrupados en el municipio de registro y no de domicilio del propietario o poseedor.</t>
  </si>
  <si>
    <t>* La información corresponde a los vehículos que con corte al 31 de diciembre del 2002, se encontraron registrados (activos) en el Padrón Vehicular del Estado.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</si>
</sst>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_ ;[Red]\-#,##0\ 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11" fillId="7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164" fontId="16" fillId="5" borderId="37" xfId="0" applyNumberFormat="1" applyFont="1" applyFill="1" applyBorder="1" applyAlignment="1">
      <alignment horizontal="right" vertical="center"/>
    </xf>
    <xf numFmtId="164" fontId="16" fillId="5" borderId="38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left"/>
    </xf>
    <xf numFmtId="0" fontId="7" fillId="7" borderId="22" xfId="0" applyFont="1" applyFill="1" applyBorder="1" applyAlignment="1">
      <alignment horizontal="center" vertical="center"/>
    </xf>
    <xf numFmtId="0" fontId="7" fillId="7" borderId="0" xfId="0" applyFont="1" applyFill="1"/>
    <xf numFmtId="164" fontId="7" fillId="8" borderId="22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6" fillId="5" borderId="35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6" borderId="26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7" fillId="0" borderId="26" xfId="0" applyFont="1" applyBorder="1" applyAlignment="1"/>
    <xf numFmtId="0" fontId="17" fillId="0" borderId="32" xfId="0" applyFont="1" applyBorder="1" applyAlignment="1"/>
    <xf numFmtId="0" fontId="17" fillId="0" borderId="27" xfId="0" applyFont="1" applyBorder="1" applyAlignment="1"/>
    <xf numFmtId="0" fontId="17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view="pageLayout" topLeftCell="A28" zoomScale="80" zoomScaleNormal="80" zoomScalePageLayoutView="80" workbookViewId="0">
      <selection activeCell="A54" sqref="A54:L54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8.42578125" style="48" customWidth="1"/>
    <col min="6" max="6" width="11.42578125" style="48" bestFit="1" customWidth="1"/>
    <col min="7" max="7" width="10.28515625" style="48" bestFit="1" customWidth="1"/>
    <col min="8" max="8" width="11.28515625" style="48" bestFit="1" customWidth="1"/>
    <col min="9" max="9" width="12.7109375" style="48" bestFit="1" customWidth="1"/>
    <col min="10" max="10" width="10.28515625" style="48" bestFit="1" customWidth="1"/>
    <col min="11" max="11" width="11.28515625" style="48" bestFit="1" customWidth="1"/>
    <col min="12" max="12" width="14.85546875" style="48" bestFit="1" customWidth="1"/>
    <col min="13" max="16384" width="11.42578125" style="48"/>
  </cols>
  <sheetData>
    <row r="1" spans="1:22" ht="25.5">
      <c r="A1" s="72" t="s">
        <v>151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22" ht="22.5">
      <c r="A2" s="69" t="s">
        <v>152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2" ht="23.25" thickBot="1">
      <c r="A3" s="75" t="s">
        <v>168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2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22" ht="24.75" customHeight="1">
      <c r="A5" s="84" t="s">
        <v>153</v>
      </c>
      <c r="B5" s="85"/>
      <c r="C5" s="81" t="s">
        <v>154</v>
      </c>
      <c r="D5" s="81"/>
      <c r="E5" s="81"/>
      <c r="F5" s="81" t="s">
        <v>157</v>
      </c>
      <c r="G5" s="81"/>
      <c r="H5" s="81"/>
      <c r="I5" s="81" t="s">
        <v>155</v>
      </c>
      <c r="J5" s="81"/>
      <c r="K5" s="81"/>
      <c r="L5" s="82" t="s">
        <v>4</v>
      </c>
    </row>
    <row r="6" spans="1:22" ht="24.75" customHeight="1">
      <c r="A6" s="86"/>
      <c r="B6" s="85"/>
      <c r="C6" s="81"/>
      <c r="D6" s="81"/>
      <c r="E6" s="81"/>
      <c r="F6" s="81"/>
      <c r="G6" s="81"/>
      <c r="H6" s="81"/>
      <c r="I6" s="81"/>
      <c r="J6" s="81"/>
      <c r="K6" s="81"/>
      <c r="L6" s="83"/>
    </row>
    <row r="7" spans="1:22" ht="18.75" customHeight="1">
      <c r="A7" s="87" t="s">
        <v>156</v>
      </c>
      <c r="B7" s="54" t="s">
        <v>158</v>
      </c>
      <c r="C7" s="52" t="s">
        <v>166</v>
      </c>
      <c r="D7" s="52" t="s">
        <v>150</v>
      </c>
      <c r="E7" s="52" t="s">
        <v>159</v>
      </c>
      <c r="F7" s="52" t="s">
        <v>166</v>
      </c>
      <c r="G7" s="52" t="s">
        <v>150</v>
      </c>
      <c r="H7" s="52" t="s">
        <v>159</v>
      </c>
      <c r="I7" s="52" t="s">
        <v>166</v>
      </c>
      <c r="J7" s="52" t="s">
        <v>150</v>
      </c>
      <c r="K7" s="52" t="s">
        <v>159</v>
      </c>
      <c r="L7" s="83"/>
    </row>
    <row r="8" spans="1:22" ht="18.75" customHeight="1">
      <c r="A8" s="87"/>
      <c r="B8" s="53" t="s">
        <v>5</v>
      </c>
      <c r="C8" s="78"/>
      <c r="D8" s="79"/>
      <c r="E8" s="80"/>
      <c r="F8" s="78"/>
      <c r="G8" s="79"/>
      <c r="H8" s="80"/>
      <c r="I8" s="78"/>
      <c r="J8" s="79"/>
      <c r="K8" s="80"/>
      <c r="L8" s="83"/>
    </row>
    <row r="9" spans="1:22">
      <c r="A9" s="55">
        <v>1</v>
      </c>
      <c r="B9" s="55" t="s">
        <v>104</v>
      </c>
      <c r="C9" s="61">
        <v>3116</v>
      </c>
      <c r="D9" s="61">
        <v>0</v>
      </c>
      <c r="E9" s="61">
        <v>26</v>
      </c>
      <c r="F9" s="61">
        <v>81</v>
      </c>
      <c r="G9" s="61">
        <v>4</v>
      </c>
      <c r="H9" s="61">
        <v>18</v>
      </c>
      <c r="I9" s="61">
        <v>7243</v>
      </c>
      <c r="J9" s="61">
        <v>12</v>
      </c>
      <c r="K9" s="61">
        <v>18</v>
      </c>
      <c r="L9" s="55">
        <f>SUM(C9:K9)</f>
        <v>10518</v>
      </c>
    </row>
    <row r="10" spans="1:22" s="60" customFormat="1">
      <c r="A10" s="59">
        <v>2</v>
      </c>
      <c r="B10" s="59" t="s">
        <v>105</v>
      </c>
      <c r="C10" s="62">
        <v>7279</v>
      </c>
      <c r="D10" s="62">
        <v>19</v>
      </c>
      <c r="E10" s="62">
        <v>69</v>
      </c>
      <c r="F10" s="62">
        <v>114</v>
      </c>
      <c r="G10" s="62">
        <v>2</v>
      </c>
      <c r="H10" s="62">
        <v>111</v>
      </c>
      <c r="I10" s="62">
        <v>9160</v>
      </c>
      <c r="J10" s="62">
        <v>66</v>
      </c>
      <c r="K10" s="62">
        <v>25</v>
      </c>
      <c r="L10" s="59">
        <f>SUM(C10:K10)</f>
        <v>16845</v>
      </c>
    </row>
    <row r="11" spans="1:22">
      <c r="A11" s="55">
        <v>3</v>
      </c>
      <c r="B11" s="55" t="s">
        <v>106</v>
      </c>
      <c r="C11" s="61">
        <v>8097</v>
      </c>
      <c r="D11" s="61">
        <v>56</v>
      </c>
      <c r="E11" s="61">
        <v>244</v>
      </c>
      <c r="F11" s="61">
        <v>316</v>
      </c>
      <c r="G11" s="61">
        <v>2</v>
      </c>
      <c r="H11" s="61">
        <v>112</v>
      </c>
      <c r="I11" s="61">
        <v>9110</v>
      </c>
      <c r="J11" s="61">
        <v>108</v>
      </c>
      <c r="K11" s="61">
        <v>68</v>
      </c>
      <c r="L11" s="55">
        <f>SUM(C11:K11)</f>
        <v>18113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>
      <c r="A12" s="59">
        <v>4</v>
      </c>
      <c r="B12" s="59" t="s">
        <v>108</v>
      </c>
      <c r="C12" s="62">
        <v>2904</v>
      </c>
      <c r="D12" s="62">
        <v>3</v>
      </c>
      <c r="E12" s="62">
        <v>18</v>
      </c>
      <c r="F12" s="62">
        <v>302</v>
      </c>
      <c r="G12" s="62">
        <v>4</v>
      </c>
      <c r="H12" s="62">
        <v>27</v>
      </c>
      <c r="I12" s="62">
        <v>4646</v>
      </c>
      <c r="J12" s="62">
        <v>17</v>
      </c>
      <c r="K12" s="62">
        <v>53</v>
      </c>
      <c r="L12" s="59">
        <f>SUM(C12:K12)</f>
        <v>7974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>
      <c r="A13" s="55">
        <v>5</v>
      </c>
      <c r="B13" s="55" t="s">
        <v>107</v>
      </c>
      <c r="C13" s="61">
        <v>2426</v>
      </c>
      <c r="D13" s="61">
        <v>12</v>
      </c>
      <c r="E13" s="61">
        <v>17</v>
      </c>
      <c r="F13" s="61">
        <v>396</v>
      </c>
      <c r="G13" s="61">
        <v>0</v>
      </c>
      <c r="H13" s="61">
        <v>38</v>
      </c>
      <c r="I13" s="61">
        <v>5598</v>
      </c>
      <c r="J13" s="61">
        <v>40</v>
      </c>
      <c r="K13" s="61">
        <v>36</v>
      </c>
      <c r="L13" s="55">
        <f>SUM(C13:K13)</f>
        <v>8563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>
      <c r="A14" s="59">
        <v>6</v>
      </c>
      <c r="B14" s="59" t="s">
        <v>110</v>
      </c>
      <c r="C14" s="62">
        <v>43183</v>
      </c>
      <c r="D14" s="62">
        <v>140</v>
      </c>
      <c r="E14" s="62">
        <v>1378</v>
      </c>
      <c r="F14" s="62">
        <v>648</v>
      </c>
      <c r="G14" s="62">
        <v>20</v>
      </c>
      <c r="H14" s="62">
        <v>608</v>
      </c>
      <c r="I14" s="62">
        <v>27512</v>
      </c>
      <c r="J14" s="62">
        <v>201</v>
      </c>
      <c r="K14" s="62">
        <v>282</v>
      </c>
      <c r="L14" s="59">
        <f>SUM(C14:K14)</f>
        <v>73972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51" customFormat="1">
      <c r="A15" s="55">
        <v>7</v>
      </c>
      <c r="B15" s="55" t="s">
        <v>111</v>
      </c>
      <c r="C15" s="61">
        <v>1866</v>
      </c>
      <c r="D15" s="61">
        <v>8</v>
      </c>
      <c r="E15" s="61">
        <v>22</v>
      </c>
      <c r="F15" s="61">
        <v>57</v>
      </c>
      <c r="G15" s="61">
        <v>0</v>
      </c>
      <c r="H15" s="61">
        <v>3</v>
      </c>
      <c r="I15" s="61">
        <v>4970</v>
      </c>
      <c r="J15" s="61">
        <v>34</v>
      </c>
      <c r="K15" s="61">
        <v>12</v>
      </c>
      <c r="L15" s="55">
        <f>SUM(C15:K15)</f>
        <v>6972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>
      <c r="A16" s="59">
        <v>8</v>
      </c>
      <c r="B16" s="59" t="s">
        <v>112</v>
      </c>
      <c r="C16" s="59">
        <f>1430+641</f>
        <v>2071</v>
      </c>
      <c r="D16" s="59">
        <v>5</v>
      </c>
      <c r="E16" s="59">
        <v>27</v>
      </c>
      <c r="F16" s="59">
        <v>80</v>
      </c>
      <c r="G16" s="59">
        <v>1</v>
      </c>
      <c r="H16" s="59">
        <v>32</v>
      </c>
      <c r="I16" s="59">
        <v>3609</v>
      </c>
      <c r="J16" s="59">
        <v>25</v>
      </c>
      <c r="K16" s="59">
        <v>8</v>
      </c>
      <c r="L16" s="59">
        <f>SUM(C16:K16)</f>
        <v>5858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A17" s="55">
        <v>9</v>
      </c>
      <c r="B17" s="55" t="s">
        <v>113</v>
      </c>
      <c r="C17" s="61">
        <v>630</v>
      </c>
      <c r="D17" s="61">
        <v>4</v>
      </c>
      <c r="E17" s="61">
        <v>21</v>
      </c>
      <c r="F17" s="61">
        <v>12</v>
      </c>
      <c r="G17" s="61">
        <v>4</v>
      </c>
      <c r="H17" s="61">
        <v>19</v>
      </c>
      <c r="I17" s="61">
        <v>1300</v>
      </c>
      <c r="J17" s="61">
        <v>20</v>
      </c>
      <c r="K17" s="61">
        <v>1</v>
      </c>
      <c r="L17" s="55">
        <f>SUM(C17:K17)</f>
        <v>2011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>
      <c r="A18" s="59">
        <v>10</v>
      </c>
      <c r="B18" s="59" t="s">
        <v>114</v>
      </c>
      <c r="C18" s="62">
        <v>4771</v>
      </c>
      <c r="D18" s="62">
        <v>15</v>
      </c>
      <c r="E18" s="62">
        <v>59</v>
      </c>
      <c r="F18" s="62">
        <v>129</v>
      </c>
      <c r="G18" s="62">
        <v>2</v>
      </c>
      <c r="H18" s="62">
        <v>68</v>
      </c>
      <c r="I18" s="62">
        <v>5239</v>
      </c>
      <c r="J18" s="62">
        <v>54</v>
      </c>
      <c r="K18" s="62">
        <v>114</v>
      </c>
      <c r="L18" s="59">
        <f>SUM(C18:K18)</f>
        <v>10451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>
      <c r="A19" s="55">
        <v>11</v>
      </c>
      <c r="B19" s="55" t="s">
        <v>115</v>
      </c>
      <c r="C19" s="61">
        <v>1213</v>
      </c>
      <c r="D19" s="61">
        <v>2</v>
      </c>
      <c r="E19" s="61">
        <v>6</v>
      </c>
      <c r="F19" s="61">
        <v>17</v>
      </c>
      <c r="G19" s="61">
        <v>0</v>
      </c>
      <c r="H19" s="61">
        <v>8</v>
      </c>
      <c r="I19" s="61">
        <v>2754</v>
      </c>
      <c r="J19" s="61">
        <v>25</v>
      </c>
      <c r="K19" s="61">
        <v>9</v>
      </c>
      <c r="L19" s="55">
        <f>SUM(C19:K19)</f>
        <v>4034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>
      <c r="A20" s="59">
        <v>12</v>
      </c>
      <c r="B20" s="59" t="s">
        <v>116</v>
      </c>
      <c r="C20" s="62">
        <v>737</v>
      </c>
      <c r="D20" s="62">
        <v>8</v>
      </c>
      <c r="E20" s="62">
        <v>4</v>
      </c>
      <c r="F20" s="62">
        <v>56</v>
      </c>
      <c r="G20" s="62">
        <v>1</v>
      </c>
      <c r="H20" s="62">
        <v>0</v>
      </c>
      <c r="I20" s="62">
        <v>1677</v>
      </c>
      <c r="J20" s="62">
        <v>24</v>
      </c>
      <c r="K20" s="62">
        <v>3</v>
      </c>
      <c r="L20" s="59">
        <f>SUM(C20:K20)</f>
        <v>2510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>
      <c r="A21" s="55">
        <v>13</v>
      </c>
      <c r="B21" s="55" t="s">
        <v>117</v>
      </c>
      <c r="C21" s="61">
        <v>6025</v>
      </c>
      <c r="D21" s="61">
        <v>23</v>
      </c>
      <c r="E21" s="61">
        <v>50</v>
      </c>
      <c r="F21" s="61">
        <v>123</v>
      </c>
      <c r="G21" s="61">
        <v>1</v>
      </c>
      <c r="H21" s="61">
        <v>63</v>
      </c>
      <c r="I21" s="61">
        <v>10985</v>
      </c>
      <c r="J21" s="61">
        <v>93</v>
      </c>
      <c r="K21" s="61">
        <v>67</v>
      </c>
      <c r="L21" s="55">
        <f>SUM(C21:K21)</f>
        <v>17430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>
      <c r="A22" s="59">
        <v>14</v>
      </c>
      <c r="B22" s="59" t="s">
        <v>118</v>
      </c>
      <c r="C22" s="62">
        <v>13866</v>
      </c>
      <c r="D22" s="62">
        <v>1876</v>
      </c>
      <c r="E22" s="62">
        <v>428</v>
      </c>
      <c r="F22" s="62">
        <v>372</v>
      </c>
      <c r="G22" s="62">
        <v>137</v>
      </c>
      <c r="H22" s="62">
        <v>196</v>
      </c>
      <c r="I22" s="62">
        <v>6645</v>
      </c>
      <c r="J22" s="62">
        <v>1403</v>
      </c>
      <c r="K22" s="62">
        <v>130</v>
      </c>
      <c r="L22" s="59">
        <f>SUM(C22:K22)</f>
        <v>25053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>
      <c r="A23" s="55">
        <v>15</v>
      </c>
      <c r="B23" s="55" t="s">
        <v>119</v>
      </c>
      <c r="C23" s="61">
        <v>767</v>
      </c>
      <c r="D23" s="61">
        <v>3</v>
      </c>
      <c r="E23" s="61">
        <v>5</v>
      </c>
      <c r="F23" s="61">
        <v>18</v>
      </c>
      <c r="G23" s="61">
        <v>2</v>
      </c>
      <c r="H23" s="61">
        <v>14</v>
      </c>
      <c r="I23" s="61">
        <v>2297</v>
      </c>
      <c r="J23" s="61">
        <v>7</v>
      </c>
      <c r="K23" s="61">
        <v>1</v>
      </c>
      <c r="L23" s="55">
        <f>SUM(C23:K23)</f>
        <v>3114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51" customFormat="1">
      <c r="A24" s="59">
        <v>16</v>
      </c>
      <c r="B24" s="59" t="s">
        <v>120</v>
      </c>
      <c r="C24" s="62">
        <v>39893</v>
      </c>
      <c r="D24" s="62">
        <v>100</v>
      </c>
      <c r="E24" s="62">
        <v>1584</v>
      </c>
      <c r="F24" s="62">
        <v>1050</v>
      </c>
      <c r="G24" s="62">
        <v>7</v>
      </c>
      <c r="H24" s="62">
        <v>524</v>
      </c>
      <c r="I24" s="62">
        <v>25609</v>
      </c>
      <c r="J24" s="62">
        <v>237</v>
      </c>
      <c r="K24" s="62">
        <v>301</v>
      </c>
      <c r="L24" s="59">
        <f>SUM(C24:K24)</f>
        <v>69305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>
      <c r="A25" s="55">
        <v>17</v>
      </c>
      <c r="B25" s="55" t="s">
        <v>121</v>
      </c>
      <c r="C25" s="61">
        <v>1295</v>
      </c>
      <c r="D25" s="61">
        <v>2</v>
      </c>
      <c r="E25" s="61">
        <v>18</v>
      </c>
      <c r="F25" s="61">
        <v>236</v>
      </c>
      <c r="G25" s="61">
        <v>2</v>
      </c>
      <c r="H25" s="61">
        <v>17</v>
      </c>
      <c r="I25" s="61">
        <v>2738</v>
      </c>
      <c r="J25" s="61">
        <v>14</v>
      </c>
      <c r="K25" s="61">
        <v>11</v>
      </c>
      <c r="L25" s="55">
        <f>SUM(C25:K25)</f>
        <v>4333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51" customFormat="1">
      <c r="A26" s="59">
        <v>18</v>
      </c>
      <c r="B26" s="59" t="s">
        <v>122</v>
      </c>
      <c r="C26" s="62">
        <v>1505</v>
      </c>
      <c r="D26" s="62">
        <v>1</v>
      </c>
      <c r="E26" s="62">
        <v>17</v>
      </c>
      <c r="F26" s="62">
        <v>176</v>
      </c>
      <c r="G26" s="62">
        <v>2</v>
      </c>
      <c r="H26" s="62">
        <v>32</v>
      </c>
      <c r="I26" s="62">
        <v>4621</v>
      </c>
      <c r="J26" s="62">
        <v>16</v>
      </c>
      <c r="K26" s="62">
        <v>4</v>
      </c>
      <c r="L26" s="59">
        <f>SUM(C26:K26)</f>
        <v>6374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>
      <c r="A27" s="55">
        <v>19</v>
      </c>
      <c r="B27" s="55" t="s">
        <v>138</v>
      </c>
      <c r="C27" s="61">
        <v>2442</v>
      </c>
      <c r="D27" s="61">
        <v>14</v>
      </c>
      <c r="E27" s="61">
        <v>54</v>
      </c>
      <c r="F27" s="61">
        <v>248</v>
      </c>
      <c r="G27" s="61">
        <v>1</v>
      </c>
      <c r="H27" s="61">
        <v>64</v>
      </c>
      <c r="I27" s="61">
        <v>5075</v>
      </c>
      <c r="J27" s="61">
        <v>31</v>
      </c>
      <c r="K27" s="61">
        <v>12</v>
      </c>
      <c r="L27" s="55">
        <f>SUM(C27:K27)</f>
        <v>7941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>
      <c r="A28" s="59">
        <v>20</v>
      </c>
      <c r="B28" s="59" t="s">
        <v>123</v>
      </c>
      <c r="C28" s="62">
        <f>132180+89</f>
        <v>132269</v>
      </c>
      <c r="D28" s="62">
        <v>509</v>
      </c>
      <c r="E28" s="62">
        <v>3882</v>
      </c>
      <c r="F28" s="62">
        <v>2553</v>
      </c>
      <c r="G28" s="62">
        <v>32</v>
      </c>
      <c r="H28" s="62">
        <v>1717</v>
      </c>
      <c r="I28" s="62">
        <v>66270</v>
      </c>
      <c r="J28" s="62">
        <v>757</v>
      </c>
      <c r="K28" s="62">
        <v>337</v>
      </c>
      <c r="L28" s="59">
        <f>SUM(C28:K28)</f>
        <v>208326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51" customFormat="1">
      <c r="A29" s="55">
        <v>21</v>
      </c>
      <c r="B29" s="55" t="s">
        <v>124</v>
      </c>
      <c r="C29" s="61">
        <v>7174</v>
      </c>
      <c r="D29" s="61">
        <v>33</v>
      </c>
      <c r="E29" s="61">
        <v>94</v>
      </c>
      <c r="F29" s="61">
        <v>340</v>
      </c>
      <c r="G29" s="61">
        <v>3</v>
      </c>
      <c r="H29" s="61">
        <v>49</v>
      </c>
      <c r="I29" s="61">
        <v>4309</v>
      </c>
      <c r="J29" s="61">
        <v>27</v>
      </c>
      <c r="K29" s="61">
        <v>27</v>
      </c>
      <c r="L29" s="55">
        <f>SUM(C29:K29)</f>
        <v>12056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>
      <c r="A30" s="59">
        <v>22</v>
      </c>
      <c r="B30" s="59" t="s">
        <v>125</v>
      </c>
      <c r="C30" s="62">
        <v>717</v>
      </c>
      <c r="D30" s="62">
        <v>10</v>
      </c>
      <c r="E30" s="62">
        <v>4</v>
      </c>
      <c r="F30" s="62">
        <v>162</v>
      </c>
      <c r="G30" s="62">
        <v>3</v>
      </c>
      <c r="H30" s="62">
        <v>0</v>
      </c>
      <c r="I30" s="62">
        <v>2580</v>
      </c>
      <c r="J30" s="62">
        <v>25</v>
      </c>
      <c r="K30" s="62">
        <v>1</v>
      </c>
      <c r="L30" s="59">
        <f>SUM(C30:K30)</f>
        <v>3502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>
      <c r="A31" s="55">
        <v>23</v>
      </c>
      <c r="B31" s="55" t="s">
        <v>126</v>
      </c>
      <c r="C31" s="61">
        <v>4678</v>
      </c>
      <c r="D31" s="61">
        <v>16</v>
      </c>
      <c r="E31" s="61">
        <v>59</v>
      </c>
      <c r="F31" s="61">
        <v>562</v>
      </c>
      <c r="G31" s="61">
        <v>2</v>
      </c>
      <c r="H31" s="61">
        <v>94</v>
      </c>
      <c r="I31" s="61">
        <v>8991</v>
      </c>
      <c r="J31" s="61">
        <v>78</v>
      </c>
      <c r="K31" s="61">
        <v>35</v>
      </c>
      <c r="L31" s="55">
        <f>SUM(C31:K31)</f>
        <v>14515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>
      <c r="A32" s="59">
        <v>24</v>
      </c>
      <c r="B32" s="59" t="s">
        <v>127</v>
      </c>
      <c r="C32" s="62">
        <v>833</v>
      </c>
      <c r="D32" s="62">
        <v>13</v>
      </c>
      <c r="E32" s="62">
        <v>5</v>
      </c>
      <c r="F32" s="62">
        <v>49</v>
      </c>
      <c r="G32" s="62">
        <v>1</v>
      </c>
      <c r="H32" s="62">
        <v>10</v>
      </c>
      <c r="I32" s="62">
        <v>2447</v>
      </c>
      <c r="J32" s="62">
        <v>17</v>
      </c>
      <c r="K32" s="62">
        <v>3</v>
      </c>
      <c r="L32" s="59">
        <f>SUM(C32:K32)</f>
        <v>3378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>
      <c r="A33" s="55">
        <v>25</v>
      </c>
      <c r="B33" s="55" t="s">
        <v>169</v>
      </c>
      <c r="C33" s="61">
        <v>3218</v>
      </c>
      <c r="D33" s="61">
        <v>16</v>
      </c>
      <c r="E33" s="61">
        <v>13</v>
      </c>
      <c r="F33" s="61">
        <v>53</v>
      </c>
      <c r="G33" s="61">
        <v>3</v>
      </c>
      <c r="H33" s="61">
        <v>14</v>
      </c>
      <c r="I33" s="61">
        <v>4108</v>
      </c>
      <c r="J33" s="61">
        <v>35</v>
      </c>
      <c r="K33" s="61">
        <v>18</v>
      </c>
      <c r="L33" s="55">
        <f>SUM(C33:K33)</f>
        <v>7478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>
      <c r="A34" s="59">
        <v>26</v>
      </c>
      <c r="B34" s="59" t="s">
        <v>129</v>
      </c>
      <c r="C34" s="62">
        <v>1615</v>
      </c>
      <c r="D34" s="62">
        <v>0</v>
      </c>
      <c r="E34" s="62">
        <v>22</v>
      </c>
      <c r="F34" s="62">
        <v>96</v>
      </c>
      <c r="G34" s="62">
        <v>0</v>
      </c>
      <c r="H34" s="62">
        <v>33</v>
      </c>
      <c r="I34" s="62">
        <v>4201</v>
      </c>
      <c r="J34" s="62">
        <v>19</v>
      </c>
      <c r="K34" s="62">
        <v>4</v>
      </c>
      <c r="L34" s="59">
        <f>SUM(C34:K34)</f>
        <v>5990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>
      <c r="A35" s="55">
        <v>27</v>
      </c>
      <c r="B35" s="55" t="s">
        <v>131</v>
      </c>
      <c r="C35" s="61">
        <v>5148</v>
      </c>
      <c r="D35" s="61">
        <v>17</v>
      </c>
      <c r="E35" s="61">
        <v>56</v>
      </c>
      <c r="F35" s="61">
        <v>112</v>
      </c>
      <c r="G35" s="61">
        <v>2</v>
      </c>
      <c r="H35" s="61">
        <v>98</v>
      </c>
      <c r="I35" s="61">
        <v>8477</v>
      </c>
      <c r="J35" s="61">
        <v>59</v>
      </c>
      <c r="K35" s="61">
        <v>29</v>
      </c>
      <c r="L35" s="55">
        <f>SUM(C35:K35)</f>
        <v>13998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>
      <c r="A36" s="59">
        <v>28</v>
      </c>
      <c r="B36" s="59" t="s">
        <v>130</v>
      </c>
      <c r="C36" s="62">
        <v>26800</v>
      </c>
      <c r="D36" s="62">
        <v>60</v>
      </c>
      <c r="E36" s="62">
        <v>521</v>
      </c>
      <c r="F36" s="62">
        <v>1460</v>
      </c>
      <c r="G36" s="62">
        <v>15</v>
      </c>
      <c r="H36" s="62">
        <v>362</v>
      </c>
      <c r="I36" s="62">
        <v>14018</v>
      </c>
      <c r="J36" s="62">
        <v>131</v>
      </c>
      <c r="K36" s="62">
        <v>94</v>
      </c>
      <c r="L36" s="59">
        <f>SUM(C36:K36)</f>
        <v>43461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s="51" customFormat="1">
      <c r="A37" s="55">
        <v>29</v>
      </c>
      <c r="B37" s="55" t="s">
        <v>132</v>
      </c>
      <c r="C37" s="61">
        <v>691</v>
      </c>
      <c r="D37" s="61">
        <v>11</v>
      </c>
      <c r="E37" s="61">
        <v>9</v>
      </c>
      <c r="F37" s="61">
        <v>57</v>
      </c>
      <c r="G37" s="61">
        <v>2</v>
      </c>
      <c r="H37" s="61">
        <v>1</v>
      </c>
      <c r="I37" s="61">
        <v>2829</v>
      </c>
      <c r="J37" s="61">
        <v>30</v>
      </c>
      <c r="K37" s="61">
        <v>1</v>
      </c>
      <c r="L37" s="55">
        <f>SUM(C37:K37)</f>
        <v>3631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>
      <c r="A38" s="59">
        <v>30</v>
      </c>
      <c r="B38" s="59" t="s">
        <v>133</v>
      </c>
      <c r="C38" s="62">
        <v>2658</v>
      </c>
      <c r="D38" s="62">
        <v>18</v>
      </c>
      <c r="E38" s="62">
        <v>34</v>
      </c>
      <c r="F38" s="62">
        <v>121</v>
      </c>
      <c r="G38" s="62">
        <v>8</v>
      </c>
      <c r="H38" s="62">
        <v>15</v>
      </c>
      <c r="I38" s="62">
        <v>6402</v>
      </c>
      <c r="J38" s="62">
        <v>72</v>
      </c>
      <c r="K38" s="62">
        <v>15</v>
      </c>
      <c r="L38" s="59">
        <f>SUM(C38:K38)</f>
        <v>9343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>
      <c r="A39" s="55">
        <v>31</v>
      </c>
      <c r="B39" s="55" t="s">
        <v>134</v>
      </c>
      <c r="C39" s="55">
        <v>9020</v>
      </c>
      <c r="D39" s="55">
        <v>42</v>
      </c>
      <c r="E39" s="55">
        <v>53</v>
      </c>
      <c r="F39" s="55">
        <v>587</v>
      </c>
      <c r="G39" s="55">
        <v>10</v>
      </c>
      <c r="H39" s="55">
        <v>68</v>
      </c>
      <c r="I39" s="55">
        <v>9563</v>
      </c>
      <c r="J39" s="55">
        <v>64</v>
      </c>
      <c r="K39" s="55">
        <v>43</v>
      </c>
      <c r="L39" s="55">
        <f>SUM(C39:K39)</f>
        <v>19450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>
      <c r="A40" s="59">
        <v>32</v>
      </c>
      <c r="B40" s="59" t="s">
        <v>135</v>
      </c>
      <c r="C40" s="62">
        <v>4907</v>
      </c>
      <c r="D40" s="62">
        <v>22</v>
      </c>
      <c r="E40" s="62">
        <v>33</v>
      </c>
      <c r="F40" s="62">
        <v>124</v>
      </c>
      <c r="G40" s="62">
        <v>10</v>
      </c>
      <c r="H40" s="62">
        <v>32</v>
      </c>
      <c r="I40" s="62">
        <v>7036</v>
      </c>
      <c r="J40" s="62">
        <v>82</v>
      </c>
      <c r="K40" s="62">
        <v>20</v>
      </c>
      <c r="L40" s="59">
        <f>SUM(C40:K40)</f>
        <v>12266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>
      <c r="A41" s="55">
        <v>33</v>
      </c>
      <c r="B41" s="55" t="s">
        <v>136</v>
      </c>
      <c r="C41" s="61">
        <v>4919</v>
      </c>
      <c r="D41" s="61">
        <v>13</v>
      </c>
      <c r="E41" s="61">
        <v>59</v>
      </c>
      <c r="F41" s="61">
        <v>146</v>
      </c>
      <c r="G41" s="61">
        <v>3</v>
      </c>
      <c r="H41" s="61">
        <v>38</v>
      </c>
      <c r="I41" s="61">
        <v>9442</v>
      </c>
      <c r="J41" s="61">
        <v>87</v>
      </c>
      <c r="K41" s="61">
        <v>39</v>
      </c>
      <c r="L41" s="55">
        <f>SUM(C41:K41)</f>
        <v>14746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>
      <c r="A42" s="59">
        <v>34</v>
      </c>
      <c r="B42" s="59" t="s">
        <v>139</v>
      </c>
      <c r="C42" s="62">
        <v>404</v>
      </c>
      <c r="D42" s="62">
        <v>7</v>
      </c>
      <c r="E42" s="62">
        <v>7</v>
      </c>
      <c r="F42" s="62">
        <v>28</v>
      </c>
      <c r="G42" s="62">
        <v>2</v>
      </c>
      <c r="H42" s="62">
        <v>10</v>
      </c>
      <c r="I42" s="62">
        <v>753</v>
      </c>
      <c r="J42" s="62">
        <v>12</v>
      </c>
      <c r="K42" s="62">
        <v>0</v>
      </c>
      <c r="L42" s="59">
        <f>SUM(C42:K42)</f>
        <v>1223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>
      <c r="A43" s="55">
        <v>35</v>
      </c>
      <c r="B43" s="55" t="s">
        <v>140</v>
      </c>
      <c r="C43" s="61">
        <v>6870</v>
      </c>
      <c r="D43" s="61">
        <v>7</v>
      </c>
      <c r="E43" s="61">
        <v>111</v>
      </c>
      <c r="F43" s="61">
        <v>180</v>
      </c>
      <c r="G43" s="61">
        <v>5</v>
      </c>
      <c r="H43" s="61">
        <v>56</v>
      </c>
      <c r="I43" s="61">
        <v>7213</v>
      </c>
      <c r="J43" s="61">
        <v>50</v>
      </c>
      <c r="K43" s="61">
        <v>25</v>
      </c>
      <c r="L43" s="55">
        <f>SUM(C43:K43)</f>
        <v>14517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>
      <c r="A44" s="59">
        <v>36</v>
      </c>
      <c r="B44" s="59" t="s">
        <v>141</v>
      </c>
      <c r="C44" s="62">
        <v>480</v>
      </c>
      <c r="D44" s="62">
        <v>8</v>
      </c>
      <c r="E44" s="62">
        <v>8</v>
      </c>
      <c r="F44" s="62">
        <v>84</v>
      </c>
      <c r="G44" s="62">
        <v>1</v>
      </c>
      <c r="H44" s="62">
        <v>8</v>
      </c>
      <c r="I44" s="62">
        <v>1091</v>
      </c>
      <c r="J44" s="62">
        <v>21</v>
      </c>
      <c r="K44" s="62">
        <v>8</v>
      </c>
      <c r="L44" s="59">
        <f>SUM(C44:K44)</f>
        <v>1709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>
      <c r="A45" s="55">
        <v>37</v>
      </c>
      <c r="B45" s="55" t="s">
        <v>142</v>
      </c>
      <c r="C45" s="61">
        <v>1395</v>
      </c>
      <c r="D45" s="61">
        <v>4</v>
      </c>
      <c r="E45" s="61">
        <v>7</v>
      </c>
      <c r="F45" s="61">
        <v>38</v>
      </c>
      <c r="G45" s="61">
        <v>1</v>
      </c>
      <c r="H45" s="61">
        <v>36</v>
      </c>
      <c r="I45" s="61">
        <v>3316</v>
      </c>
      <c r="J45" s="61">
        <v>26</v>
      </c>
      <c r="K45" s="61">
        <v>1</v>
      </c>
      <c r="L45" s="55">
        <f>SUM(C45:K45)</f>
        <v>4824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>
      <c r="A46" s="59">
        <v>38</v>
      </c>
      <c r="B46" s="59" t="s">
        <v>144</v>
      </c>
      <c r="C46" s="62">
        <v>4504</v>
      </c>
      <c r="D46" s="62">
        <v>1</v>
      </c>
      <c r="E46" s="62">
        <v>37</v>
      </c>
      <c r="F46" s="62">
        <v>201</v>
      </c>
      <c r="G46" s="62">
        <v>13</v>
      </c>
      <c r="H46" s="62">
        <v>86</v>
      </c>
      <c r="I46" s="62">
        <v>4390</v>
      </c>
      <c r="J46" s="62">
        <v>6</v>
      </c>
      <c r="K46" s="62">
        <v>8</v>
      </c>
      <c r="L46" s="59">
        <f>SUM(C46:K46)</f>
        <v>9246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>
      <c r="A47" s="55">
        <v>39</v>
      </c>
      <c r="B47" s="55" t="s">
        <v>145</v>
      </c>
      <c r="C47" s="61">
        <v>4768</v>
      </c>
      <c r="D47" s="61">
        <v>20</v>
      </c>
      <c r="E47" s="61">
        <v>76</v>
      </c>
      <c r="F47" s="61">
        <v>949</v>
      </c>
      <c r="G47" s="61">
        <v>16</v>
      </c>
      <c r="H47" s="61">
        <v>150</v>
      </c>
      <c r="I47" s="61">
        <v>10957</v>
      </c>
      <c r="J47" s="61">
        <v>54</v>
      </c>
      <c r="K47" s="61">
        <v>22</v>
      </c>
      <c r="L47" s="55">
        <f>SUM(C47:K47)</f>
        <v>17012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>
      <c r="A48" s="59">
        <v>40</v>
      </c>
      <c r="B48" s="59" t="s">
        <v>147</v>
      </c>
      <c r="C48" s="62">
        <v>2411</v>
      </c>
      <c r="D48" s="62">
        <v>3</v>
      </c>
      <c r="E48" s="62">
        <v>21</v>
      </c>
      <c r="F48" s="62">
        <v>214</v>
      </c>
      <c r="G48" s="62">
        <v>2</v>
      </c>
      <c r="H48" s="62">
        <v>43</v>
      </c>
      <c r="I48" s="62">
        <v>2790</v>
      </c>
      <c r="J48" s="62">
        <v>37</v>
      </c>
      <c r="K48" s="62">
        <v>109</v>
      </c>
      <c r="L48" s="59">
        <f>SUM(C48:K48)</f>
        <v>5630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>
      <c r="A49" s="55">
        <v>41</v>
      </c>
      <c r="B49" s="55" t="s">
        <v>149</v>
      </c>
      <c r="C49" s="61">
        <v>3235</v>
      </c>
      <c r="D49" s="61">
        <v>2</v>
      </c>
      <c r="E49" s="61">
        <v>40</v>
      </c>
      <c r="F49" s="61">
        <v>231</v>
      </c>
      <c r="G49" s="61">
        <v>5</v>
      </c>
      <c r="H49" s="61">
        <v>17</v>
      </c>
      <c r="I49" s="61">
        <v>6559</v>
      </c>
      <c r="J49" s="61">
        <v>17</v>
      </c>
      <c r="K49" s="61">
        <v>20</v>
      </c>
      <c r="L49" s="55">
        <f>SUM(C49:K49)</f>
        <v>10126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>
      <c r="A50" s="59">
        <v>42</v>
      </c>
      <c r="B50" s="59" t="s">
        <v>146</v>
      </c>
      <c r="C50" s="62">
        <v>422</v>
      </c>
      <c r="D50" s="62">
        <v>0</v>
      </c>
      <c r="E50" s="62">
        <v>5</v>
      </c>
      <c r="F50" s="62">
        <v>375</v>
      </c>
      <c r="G50" s="62">
        <v>1</v>
      </c>
      <c r="H50" s="62">
        <v>1</v>
      </c>
      <c r="I50" s="62">
        <v>1014</v>
      </c>
      <c r="J50" s="62">
        <v>0</v>
      </c>
      <c r="K50" s="62">
        <v>3</v>
      </c>
      <c r="L50" s="59">
        <f>SUM(C50:K50)</f>
        <v>1821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8.75" thickBot="1">
      <c r="A51" s="67" t="s">
        <v>160</v>
      </c>
      <c r="B51" s="68"/>
      <c r="C51" s="56">
        <f>SUM(C9:C50)</f>
        <v>373222</v>
      </c>
      <c r="D51" s="56">
        <f t="shared" ref="D51:K51" si="0">SUM(D9:D50)</f>
        <v>3123</v>
      </c>
      <c r="E51" s="56">
        <f t="shared" si="0"/>
        <v>9203</v>
      </c>
      <c r="F51" s="56">
        <f t="shared" si="0"/>
        <v>13153</v>
      </c>
      <c r="G51" s="56">
        <f t="shared" si="0"/>
        <v>332</v>
      </c>
      <c r="H51" s="56">
        <f t="shared" si="0"/>
        <v>4892</v>
      </c>
      <c r="I51" s="56">
        <f t="shared" si="0"/>
        <v>329544</v>
      </c>
      <c r="J51" s="56">
        <f t="shared" si="0"/>
        <v>4133</v>
      </c>
      <c r="K51" s="56">
        <f t="shared" si="0"/>
        <v>2017</v>
      </c>
      <c r="L51" s="57">
        <f>SUM(L9:L50)</f>
        <v>739619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>
      <c r="A53" s="58" t="s">
        <v>161</v>
      </c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5"/>
    </row>
    <row r="54" spans="1:22">
      <c r="A54" s="63" t="s">
        <v>171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5"/>
    </row>
    <row r="55" spans="1:22">
      <c r="A55" s="63" t="s">
        <v>162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1:22">
      <c r="A56" s="63" t="s">
        <v>163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</row>
    <row r="57" spans="1:22">
      <c r="A57" s="63" t="s">
        <v>165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</row>
    <row r="58" spans="1:22">
      <c r="A58" s="63" t="s">
        <v>164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5"/>
    </row>
    <row r="59" spans="1:22">
      <c r="A59" s="63" t="s">
        <v>167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</row>
    <row r="60" spans="1:22">
      <c r="A60" s="93" t="s">
        <v>170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5"/>
      <c r="M60" s="96"/>
      <c r="N60" s="96"/>
      <c r="O60" s="96"/>
      <c r="P60" s="96"/>
      <c r="Q60" s="96"/>
    </row>
  </sheetData>
  <mergeCells count="23">
    <mergeCell ref="M60:Q60"/>
    <mergeCell ref="A2:L2"/>
    <mergeCell ref="A1:L1"/>
    <mergeCell ref="A3:L3"/>
    <mergeCell ref="I8:K8"/>
    <mergeCell ref="F8:H8"/>
    <mergeCell ref="F5:H6"/>
    <mergeCell ref="I5:K6"/>
    <mergeCell ref="C8:E8"/>
    <mergeCell ref="L5:L8"/>
    <mergeCell ref="C5:E6"/>
    <mergeCell ref="A5:B6"/>
    <mergeCell ref="A7:A8"/>
    <mergeCell ref="A58:L58"/>
    <mergeCell ref="A59:L59"/>
    <mergeCell ref="A52:L52"/>
    <mergeCell ref="A4:L4"/>
    <mergeCell ref="B53:L53"/>
    <mergeCell ref="A54:L54"/>
    <mergeCell ref="A55:L55"/>
    <mergeCell ref="A56:L56"/>
    <mergeCell ref="A57:L57"/>
    <mergeCell ref="A51:B51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88"/>
      <c r="G1" s="89"/>
      <c r="H1" s="89"/>
      <c r="I1" s="89"/>
      <c r="J1" s="89"/>
      <c r="K1" s="90"/>
      <c r="L1" s="16"/>
      <c r="M1" s="16"/>
      <c r="N1" s="17"/>
      <c r="O1" s="17"/>
    </row>
    <row r="2" spans="1:20" ht="15.75" thickBot="1">
      <c r="A2" s="18"/>
      <c r="B2" s="19"/>
      <c r="C2" s="88" t="s">
        <v>0</v>
      </c>
      <c r="D2" s="89"/>
      <c r="E2" s="90"/>
      <c r="F2" s="88" t="s">
        <v>1</v>
      </c>
      <c r="G2" s="89"/>
      <c r="H2" s="91"/>
      <c r="I2" s="92" t="s">
        <v>2</v>
      </c>
      <c r="J2" s="89"/>
      <c r="K2" s="90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2019</vt:lpstr>
      <vt:lpstr>Autos COMPARACION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Dirección Técnica de Ingresos</cp:lastModifiedBy>
  <cp:lastPrinted>2019-10-22T15:39:29Z</cp:lastPrinted>
  <dcterms:created xsi:type="dcterms:W3CDTF">2010-02-17T16:35:53Z</dcterms:created>
  <dcterms:modified xsi:type="dcterms:W3CDTF">2019-10-22T15:39:46Z</dcterms:modified>
</cp:coreProperties>
</file>