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/>
  <c r="C14"/>
  <c r="E6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F6"/>
  <c r="F44" s="1"/>
  <c r="C6"/>
  <c r="B6"/>
  <c r="E76" l="1"/>
  <c r="C44"/>
  <c r="C59" s="1"/>
  <c r="B44"/>
  <c r="B59" s="1"/>
  <c r="F76"/>
  <c r="F78" s="1"/>
  <c r="E44"/>
  <c r="E78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<sst xmlns="http://schemas.openxmlformats.org/spreadsheetml/2006/main" count="127" uniqueCount="125">
  <si>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</si>
  <si>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</si>
  <si>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</si>
  <si>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</si>
  <si>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</si>
  <si>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</si>
  <si>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</si>
  <si>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</si>
  <si>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</si>
  <si>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</si>
  <si>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</si>
  <si>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</si>
  <si>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</si>
  <si>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</si>
  <si>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</si>
  <si>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</si>
  <si>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</si>
  <si>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</si>
  <si>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</si>
  <si>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</si>
  <si>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</si>
  <si>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</si>
  <si>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</si>
  <si>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</si>
  <si>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</si>
  <si>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</si>
  <si>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</si>
  <si>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</si>
  <si>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</si>
  <si>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</si>
  <si>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</si>
  <si>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</si>
  <si>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</si>
  <si>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</si>
  <si>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</si>
  <si>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</si>
  <si>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</si>
  <si>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</si>
  <si>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</si>
  <si>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</si>
  <si>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</si>
  <si>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</si>
  <si>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</si>
  <si>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</si>
  <si>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</si>
  <si>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</si>
  <si>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</si>
  <si>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</si>
  <si>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</si>
  <si>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</si>
  <si>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</si>
  <si>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</si>
  <si>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</si>
  <si>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</si>
  <si>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</si>
  <si>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</si>
  <si>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</si>
  <si>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</si>
  <si>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</si>
  <si>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</si>
  <si>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</si>
  <si>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</si>
  <si>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</si>
  <si>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</si>
  <si>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</si>
  <si>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</si>
  <si>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</si>
  <si>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</si>
  <si>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</si>
  <si>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</si>
  <si>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</si>
  <si>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</si>
  <si>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</si>
  <si>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</si>
  <si>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</si>
  <si>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</si>
  <si>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</si>
  <si>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</si>
  <si>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</si>
  <si>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</si>
  <si>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</si>
  <si>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</si>
  <si>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</si>
  <si>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</si>
  <si>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</si>
  <si>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</si>
  <si>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</si>
  <si>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</si>
  <si>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</si>
  <si>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</si>
  <si>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</si>
  <si>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</si>
  <si>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</si>
  <si>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</si>
  <si>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</si>
  <si>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</si>
  <si>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</si>
  <si>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</si>
  <si>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</si>
  <si>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</si>
  <si>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</si>
  <si>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</si>
  <si>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</si>
  <si>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</si>
  <si>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</si>
  <si>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</si>
  <si>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</si>
  <si>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</si>
  <si>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</si>
  <si>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</si>
  <si>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</si>
  <si>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</si>
  <si>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</si>
  <si>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</si>
  <si>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</si>
  <si>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</si>
  <si>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</si>
  <si>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</si>
  <si>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</si>
  <si>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</si>
  <si>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</si>
  <si>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Secretario Técnico</t>
  </si>
  <si>
    <t>Coordinación de Seguimiento y Control de Fideicomisos</t>
  </si>
  <si>
    <t>31 de diciembre de 2016</t>
  </si>
  <si>
    <t>Fideicomiso del Programa de Reforestación Protección a Zonas Reforestadas &lt;&lt;FIFORES&gt;&gt; 
Estado de Situación Financiera Detallado - LDF
Al 30 de septiembre de 2017 y al 31 de diciembre de 2016 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</si>
</sst>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topLeftCell="A49" zoomScaleNormal="100" workbookViewId="0">
      <selection activeCell="D9" sqref="D9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5" width="16.1640625" style="18" customWidth="1"/>
    <col min="6" max="6" width="14.33203125" style="18" customWidth="1"/>
    <col min="7" max="16384" width="12" style="18"/>
  </cols>
  <sheetData>
    <row r="1" spans="1:6" ht="45.95" customHeight="1">
      <c r="A1" s="24" t="s">
        <v>124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2017</v>
      </c>
      <c r="C2" s="2" t="s">
        <v>123</v>
      </c>
      <c r="D2" s="1" t="s">
        <v>0</v>
      </c>
      <c r="E2" s="2">
        <v>2017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11115276.6</v>
      </c>
      <c r="C6" s="9">
        <f>SUM(C7:C13)</f>
        <v>16360283.92</v>
      </c>
      <c r="D6" s="5" t="s">
        <v>6</v>
      </c>
      <c r="E6" s="9">
        <f>SUM(E7:E15)</f>
        <v>1360269.8800000001</v>
      </c>
      <c r="F6" s="9">
        <f>SUM(F7:F15)</f>
        <v>1362074.84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0</v>
      </c>
      <c r="C8" s="9">
        <v>1.92</v>
      </c>
      <c r="D8" s="11" t="s">
        <v>10</v>
      </c>
      <c r="E8" s="9">
        <v>1320397.3400000001</v>
      </c>
      <c r="F8" s="9">
        <v>1362074.84</v>
      </c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11115276.6</v>
      </c>
      <c r="C10" s="9">
        <v>16360282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39872.54</v>
      </c>
      <c r="F13" s="9"/>
    </row>
    <row r="14" spans="1:6">
      <c r="A14" s="3" t="s">
        <v>21</v>
      </c>
      <c r="B14" s="9">
        <f>SUM(B15:B21)</f>
        <v>2861676.26</v>
      </c>
      <c r="C14" s="9">
        <f>SUM(C15:C21)</f>
        <v>2861676.26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2861676.26</v>
      </c>
      <c r="C21" s="9">
        <v>2861676.26</v>
      </c>
      <c r="D21" s="11" t="s">
        <v>36</v>
      </c>
      <c r="E21" s="9"/>
      <c r="F21" s="9"/>
    </row>
    <row r="22" spans="1:6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13976952.859999999</v>
      </c>
      <c r="C44" s="7">
        <f>C6+C14+C22+C28+C34+C35+C38</f>
        <v>19221960.18</v>
      </c>
      <c r="D44" s="8" t="s">
        <v>80</v>
      </c>
      <c r="E44" s="7">
        <f>E6+E16+E20+E23+E24+E28+E35+E39</f>
        <v>1360269.8800000001</v>
      </c>
      <c r="F44" s="7">
        <f>F6+F16+F20+F23+F24+F28+F35+F39</f>
        <v>1362074.84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>
        <v>57700</v>
      </c>
      <c r="C48" s="9">
        <v>57700</v>
      </c>
      <c r="D48" s="5" t="s">
        <v>86</v>
      </c>
      <c r="E48" s="9"/>
      <c r="F48" s="9"/>
    </row>
    <row r="49" spans="1:6">
      <c r="A49" s="13" t="s">
        <v>87</v>
      </c>
      <c r="B49" s="9"/>
      <c r="C49" s="9">
        <v>0</v>
      </c>
      <c r="D49" s="5" t="s">
        <v>88</v>
      </c>
      <c r="E49" s="9"/>
      <c r="F49" s="9"/>
    </row>
    <row r="50" spans="1:6">
      <c r="A50" s="13" t="s">
        <v>89</v>
      </c>
      <c r="B50" s="9">
        <v>3968074</v>
      </c>
      <c r="C50" s="9">
        <v>3968074</v>
      </c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>
        <v>-2724907.57</v>
      </c>
      <c r="C52" s="9">
        <v>-2466355.84</v>
      </c>
      <c r="D52" s="5" t="s">
        <v>94</v>
      </c>
      <c r="E52" s="9"/>
      <c r="F52" s="9"/>
    </row>
    <row r="53" spans="1:6">
      <c r="A53" s="13" t="s">
        <v>95</v>
      </c>
      <c r="B53" s="9">
        <v>1700018.29</v>
      </c>
      <c r="C53" s="9">
        <v>18.29</v>
      </c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3000884.72</v>
      </c>
      <c r="C57" s="7">
        <f>SUM(C47:C55)</f>
        <v>1559436.4500000002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16977837.579999998</v>
      </c>
      <c r="C59" s="7">
        <f>C44+C57</f>
        <v>20781396.629999999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233768156.81</v>
      </c>
      <c r="F60" s="7">
        <f>SUM(F61:F63)</f>
        <v>233768156.81</v>
      </c>
    </row>
    <row r="61" spans="1:6">
      <c r="A61" s="13"/>
      <c r="B61" s="9"/>
      <c r="C61" s="9"/>
      <c r="D61" s="5" t="s">
        <v>104</v>
      </c>
      <c r="E61" s="9">
        <v>233768156.81</v>
      </c>
      <c r="F61" s="9">
        <v>233768156.81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-218150589.11000001</v>
      </c>
      <c r="F65" s="7">
        <f>SUM(F66:F70)</f>
        <v>-214348835.02000001</v>
      </c>
    </row>
    <row r="66" spans="1:6">
      <c r="A66" s="13"/>
      <c r="B66" s="9"/>
      <c r="C66" s="9"/>
      <c r="D66" s="5" t="s">
        <v>108</v>
      </c>
      <c r="E66" s="9">
        <v>-3801754.0500000007</v>
      </c>
      <c r="F66" s="9">
        <v>15728223.289999999</v>
      </c>
    </row>
    <row r="67" spans="1:6">
      <c r="A67" s="13"/>
      <c r="B67" s="9"/>
      <c r="C67" s="9"/>
      <c r="D67" s="5" t="s">
        <v>109</v>
      </c>
      <c r="E67" s="9">
        <v>-214348835.06</v>
      </c>
      <c r="F67" s="9">
        <v>-230077058.31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15617567.699999988</v>
      </c>
      <c r="F76" s="7">
        <f>F60+F65+F72</f>
        <v>19419321.789999992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16977837.579999987</v>
      </c>
      <c r="F78" s="7">
        <f>+F44+F76</f>
        <v>20781396.629999992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119</v>
      </c>
      <c r="D85" s="22" t="s">
        <v>120</v>
      </c>
    </row>
    <row r="86" spans="1:4">
      <c r="A86" s="22" t="s">
        <v>121</v>
      </c>
      <c r="D86" s="22" t="s">
        <v>122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2017-04-17T01:09:24Z</cp:lastPrinted>
  <dcterms:created xsi:type="dcterms:W3CDTF">2017-01-11T17:17:46Z</dcterms:created>
  <dcterms:modified xsi:type="dcterms:W3CDTF">2017-10-11T21:59:22Z</dcterms:modified>
</cp:coreProperties>
</file>