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J15" l="1"/>
  <c r="H15"/>
  <c r="F15"/>
  <c r="J11"/>
  <c r="J12"/>
  <c r="J13"/>
  <c r="J10" l="1"/>
  <c r="I10"/>
  <c r="H10"/>
  <c r="G10"/>
  <c r="E10"/>
  <c r="K17"/>
  <c r="K16"/>
  <c r="K15"/>
  <c r="K14"/>
  <c r="K13" l="1"/>
  <c r="K12"/>
  <c r="K11"/>
  <c r="K8"/>
  <c r="K7"/>
  <c r="K6"/>
  <c r="K5"/>
  <c r="J4"/>
  <c r="I4"/>
  <c r="H4"/>
  <c r="G4"/>
  <c r="E4"/>
  <c r="K4" s="1"/>
  <c r="K10" l="1"/>
  <c r="G23"/>
  <c r="J23"/>
  <c r="I23"/>
  <c r="H23"/>
  <c r="E23"/>
  <c r="K23" l="1"/>
</calcChain>
</file>

<file path=xl/sharedStrings.xml><?xml version="1.0" encoding="utf-8"?>
<sst xmlns="http://schemas.openxmlformats.org/spreadsheetml/2006/main" count="32" uniqueCount="32">
  <si>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</si>
  <si>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</si>
  <si>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</si>
  <si>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</si>
  <si>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</si>
  <si>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</si>
  <si>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</si>
  <si>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</si>
  <si>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</si>
  <si>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</si>
  <si>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</si>
  <si>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</si>
  <si>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</si>
  <si>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</si>
  <si>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C. Total de Obligaciones Diferentes de Financiamiento (C=A+B)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</si>
  <si>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</si>
  <si>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</si>
  <si>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</si>
  <si>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</si>
  <si>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</si>
  <si>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Saldo pendiente por pagar de la inversión al 31de marzo de 2017 (m = g – l)</t>
  </si>
  <si>
    <t>a) Convenios plantaciones forestales</t>
  </si>
  <si>
    <t>b) Convenios Podas</t>
  </si>
  <si>
    <t>c) Contrato de Prestación de Servicios Profesionales</t>
  </si>
  <si>
    <t>Fideicomiso del Programa de Reforestación Protección a Zonas Reforestadas &lt;&lt;FIFORES&gt;&gt;  
Informe Analítico de Obligaciones Diferentes de Financiamientos – LDF
Del 1 de enero al 31 de diciembre de 2017
(PESOS)</t>
  </si>
  <si>
    <t>Monto pagado de la inversión al 31 de diciembre de 2017</t>
  </si>
  <si>
    <t>Monto pagado de la inversión actualizado al 31 de diciembre de 2017</t>
  </si>
  <si>
    <t>d) Convenios de apoyos</t>
  </si>
  <si>
    <t>e) Contrato de Prestación de Servicios Profesionales</t>
  </si>
  <si>
    <t>f) Contrato de Prestación de Servicios Profesionales</t>
  </si>
  <si>
    <t>g) Contrato de Prestación de Servicios Profesionales</t>
  </si>
  <si>
    <t>h) Contrato de Prestación de Servicios Profesionales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</si>
</sst>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15" fontId="2" fillId="0" borderId="6" xfId="0" applyNumberFormat="1" applyFont="1" applyBorder="1" applyAlignment="1" applyProtection="1">
      <alignment horizontal="center"/>
      <protection locked="0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A10" sqref="A10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25</v>
      </c>
      <c r="J2" s="2" t="s">
        <v>26</v>
      </c>
      <c r="K2" s="2" t="s">
        <v>20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23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SUM(E11:E17)</f>
        <v>13473859.549999999</v>
      </c>
      <c r="F10" s="9"/>
      <c r="G10" s="10">
        <f>SUM(G11:G17)</f>
        <v>3292498.3142857142</v>
      </c>
      <c r="H10" s="10">
        <f>SUM(H11:H17)</f>
        <v>3292498.3142857142</v>
      </c>
      <c r="I10" s="10">
        <f>SUM(I11:I17)</f>
        <v>11541646.76</v>
      </c>
      <c r="J10" s="10">
        <f>SUM(J11:J17)</f>
        <v>11541646.76</v>
      </c>
      <c r="K10" s="10">
        <f t="shared" si="0"/>
        <v>1932212.7899999991</v>
      </c>
    </row>
    <row r="11" spans="1:11">
      <c r="A11" s="11" t="s">
        <v>21</v>
      </c>
      <c r="B11" s="18">
        <v>42781</v>
      </c>
      <c r="C11" s="18">
        <v>42781</v>
      </c>
      <c r="D11" s="18">
        <v>43100</v>
      </c>
      <c r="E11" s="12">
        <v>1951656.14</v>
      </c>
      <c r="F11" s="18">
        <v>43100</v>
      </c>
      <c r="G11" s="12">
        <v>155615</v>
      </c>
      <c r="H11" s="12">
        <v>155615</v>
      </c>
      <c r="I11" s="12">
        <v>1556150</v>
      </c>
      <c r="J11" s="12">
        <f>+I11</f>
        <v>1556150</v>
      </c>
      <c r="K11" s="12">
        <f t="shared" si="0"/>
        <v>395506.1399999999</v>
      </c>
    </row>
    <row r="12" spans="1:11">
      <c r="A12" s="11" t="s">
        <v>22</v>
      </c>
      <c r="B12" s="18">
        <v>42815</v>
      </c>
      <c r="C12" s="18">
        <v>42815</v>
      </c>
      <c r="D12" s="18">
        <v>43100</v>
      </c>
      <c r="E12" s="12">
        <v>700000</v>
      </c>
      <c r="F12" s="18">
        <v>43100</v>
      </c>
      <c r="G12" s="12">
        <v>77777</v>
      </c>
      <c r="H12" s="12">
        <v>77777</v>
      </c>
      <c r="I12" s="12">
        <v>700000</v>
      </c>
      <c r="J12" s="12">
        <f>+I12</f>
        <v>700000</v>
      </c>
      <c r="K12" s="12">
        <f t="shared" si="0"/>
        <v>0</v>
      </c>
    </row>
    <row r="13" spans="1:11">
      <c r="A13" s="11" t="s">
        <v>23</v>
      </c>
      <c r="B13" s="18">
        <v>42783</v>
      </c>
      <c r="C13" s="18">
        <v>42783</v>
      </c>
      <c r="D13" s="18">
        <v>43100</v>
      </c>
      <c r="E13" s="12">
        <v>73279.8</v>
      </c>
      <c r="F13" s="18">
        <v>43100</v>
      </c>
      <c r="G13" s="12">
        <v>6106.65</v>
      </c>
      <c r="H13" s="12">
        <v>6106.65</v>
      </c>
      <c r="I13" s="12">
        <v>67173.149999999994</v>
      </c>
      <c r="J13" s="12">
        <f>+I13</f>
        <v>67173.149999999994</v>
      </c>
      <c r="K13" s="12">
        <f t="shared" si="0"/>
        <v>6106.6500000000087</v>
      </c>
    </row>
    <row r="14" spans="1:11">
      <c r="A14" s="11" t="s">
        <v>27</v>
      </c>
      <c r="B14" s="18">
        <v>42877</v>
      </c>
      <c r="C14" s="18">
        <v>42877</v>
      </c>
      <c r="D14" s="18">
        <v>43100</v>
      </c>
      <c r="E14" s="12">
        <v>7479091.25</v>
      </c>
      <c r="F14" s="18">
        <v>43100</v>
      </c>
      <c r="G14" s="12">
        <v>849784.46428571432</v>
      </c>
      <c r="H14" s="12">
        <v>849784.46428571432</v>
      </c>
      <c r="I14" s="12">
        <v>5948491.25</v>
      </c>
      <c r="J14" s="12">
        <v>5948491.25</v>
      </c>
      <c r="K14" s="12">
        <f t="shared" si="0"/>
        <v>1530600</v>
      </c>
    </row>
    <row r="15" spans="1:11">
      <c r="A15" s="11" t="s">
        <v>28</v>
      </c>
      <c r="B15" s="18">
        <v>42736</v>
      </c>
      <c r="C15" s="18">
        <v>42736</v>
      </c>
      <c r="D15" s="18">
        <v>43100</v>
      </c>
      <c r="E15" s="12">
        <v>1163582.3600000001</v>
      </c>
      <c r="F15" s="18">
        <f>+F14</f>
        <v>43100</v>
      </c>
      <c r="G15" s="12">
        <v>96965.2</v>
      </c>
      <c r="H15" s="12">
        <f>+G15</f>
        <v>96965.2</v>
      </c>
      <c r="I15" s="12">
        <v>1163582.3600000001</v>
      </c>
      <c r="J15" s="12">
        <f>+I15</f>
        <v>1163582.3600000001</v>
      </c>
      <c r="K15" s="12">
        <f t="shared" si="0"/>
        <v>0</v>
      </c>
    </row>
    <row r="16" spans="1:11">
      <c r="A16" s="11" t="s">
        <v>29</v>
      </c>
      <c r="B16" s="18">
        <v>42921</v>
      </c>
      <c r="C16" s="18">
        <v>42921</v>
      </c>
      <c r="D16" s="18">
        <v>43084</v>
      </c>
      <c r="E16" s="12">
        <v>1312500</v>
      </c>
      <c r="F16" s="18">
        <v>43084</v>
      </c>
      <c r="G16" s="12">
        <v>1312500</v>
      </c>
      <c r="H16" s="12">
        <v>1312500</v>
      </c>
      <c r="I16" s="12">
        <v>1312500</v>
      </c>
      <c r="J16" s="12">
        <v>1312500</v>
      </c>
      <c r="K16" s="12">
        <f t="shared" si="0"/>
        <v>0</v>
      </c>
    </row>
    <row r="17" spans="1:11">
      <c r="A17" s="11" t="s">
        <v>30</v>
      </c>
      <c r="B17" s="18">
        <v>42912</v>
      </c>
      <c r="C17" s="18">
        <v>42912</v>
      </c>
      <c r="D17" s="18">
        <v>43157</v>
      </c>
      <c r="E17" s="12">
        <v>793750</v>
      </c>
      <c r="F17" s="18">
        <v>43157</v>
      </c>
      <c r="G17" s="12">
        <v>793750</v>
      </c>
      <c r="H17" s="12">
        <v>793750</v>
      </c>
      <c r="I17" s="12">
        <v>793750</v>
      </c>
      <c r="J17" s="12">
        <v>793750</v>
      </c>
      <c r="K17" s="12">
        <f t="shared" si="0"/>
        <v>0</v>
      </c>
    </row>
    <row r="18" spans="1:11">
      <c r="A18" s="11" t="s">
        <v>31</v>
      </c>
      <c r="B18" s="18">
        <v>42915</v>
      </c>
      <c r="C18" s="18">
        <v>42915</v>
      </c>
      <c r="D18" s="18">
        <v>43157</v>
      </c>
      <c r="E18" s="12">
        <v>2712500</v>
      </c>
      <c r="F18" s="18">
        <v>43157</v>
      </c>
      <c r="G18" s="12">
        <v>2712500</v>
      </c>
      <c r="H18" s="12">
        <v>2712500</v>
      </c>
      <c r="I18" s="12">
        <v>2712500</v>
      </c>
      <c r="J18" s="12">
        <v>2712500</v>
      </c>
      <c r="K18" s="12">
        <f t="shared" si="0"/>
        <v>0</v>
      </c>
    </row>
    <row r="19" spans="1:11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>
      <c r="A20" s="11"/>
      <c r="B20" s="8"/>
      <c r="C20" s="8"/>
      <c r="D20" s="9"/>
      <c r="E20" s="12"/>
      <c r="F20" s="9"/>
      <c r="G20" s="12"/>
      <c r="H20" s="12"/>
      <c r="I20" s="12"/>
      <c r="J20" s="12"/>
      <c r="K20" s="12"/>
    </row>
    <row r="21" spans="1:11">
      <c r="A21" s="11"/>
      <c r="B21" s="8"/>
      <c r="C21" s="8"/>
      <c r="D21" s="9"/>
      <c r="E21" s="12"/>
      <c r="F21" s="9"/>
      <c r="G21" s="12"/>
      <c r="H21" s="12"/>
      <c r="I21" s="12"/>
      <c r="J21" s="12"/>
      <c r="K21" s="12"/>
    </row>
    <row r="22" spans="1:11">
      <c r="A22" s="11"/>
      <c r="B22" s="8"/>
      <c r="C22" s="8"/>
      <c r="D22" s="9"/>
      <c r="E22" s="12"/>
      <c r="F22" s="9"/>
      <c r="G22" s="12"/>
      <c r="H22" s="12"/>
      <c r="I22" s="12"/>
      <c r="J22" s="12"/>
      <c r="K22" s="12"/>
    </row>
    <row r="23" spans="1:11" ht="22.5">
      <c r="A23" s="7" t="s">
        <v>14</v>
      </c>
      <c r="B23" s="8"/>
      <c r="C23" s="8"/>
      <c r="D23" s="9"/>
      <c r="E23" s="10">
        <f>E4+E10</f>
        <v>13473859.549999999</v>
      </c>
      <c r="F23" s="9"/>
      <c r="G23" s="10">
        <f>G4+G10</f>
        <v>3292498.3142857142</v>
      </c>
      <c r="H23" s="10">
        <f>H4+H10</f>
        <v>3292498.3142857142</v>
      </c>
      <c r="I23" s="10">
        <f>I4+I10</f>
        <v>11541646.76</v>
      </c>
      <c r="J23" s="10">
        <f>J4+J10</f>
        <v>11541646.76</v>
      </c>
      <c r="K23" s="10">
        <f t="shared" si="0"/>
        <v>1932212.7899999991</v>
      </c>
    </row>
    <row r="24" spans="1:1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8" spans="1:11">
      <c r="C28" s="19"/>
      <c r="D28" s="19"/>
      <c r="G28" s="19"/>
      <c r="H28" s="19"/>
    </row>
    <row r="29" spans="1:11">
      <c r="C29" s="23" t="s">
        <v>16</v>
      </c>
      <c r="D29" s="23"/>
      <c r="G29" s="23" t="s">
        <v>18</v>
      </c>
      <c r="H29" s="23"/>
    </row>
    <row r="30" spans="1:11">
      <c r="C30" s="23" t="s">
        <v>17</v>
      </c>
      <c r="D30" s="23"/>
      <c r="G30" s="23" t="s">
        <v>19</v>
      </c>
      <c r="H30" s="23"/>
    </row>
  </sheetData>
  <mergeCells count="5">
    <mergeCell ref="A1:K1"/>
    <mergeCell ref="C29:D29"/>
    <mergeCell ref="C30:D30"/>
    <mergeCell ref="G29:H29"/>
    <mergeCell ref="G30:H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2017-04-17T01:10:25Z</cp:lastPrinted>
  <dcterms:created xsi:type="dcterms:W3CDTF">2017-01-11T17:21:11Z</dcterms:created>
  <dcterms:modified xsi:type="dcterms:W3CDTF">2018-01-30T15:21:24Z</dcterms:modified>
</cp:coreProperties>
</file>