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ESF" sheetId="1" r:id="rId1"/>
  </sheets>
  <externalReferences>
    <externalReference r:id="rId2"/>
  </externalReferences>
  <definedNames>
    <definedName name="_xlnm.Print_Area" localSheetId="0">ESF!$A$1:$L$69</definedName>
  </definedNames>
  <calcPr calcId="125725"/>
</workbook>
</file>

<file path=xl/calcChain.xml><?xml version="1.0" encoding="utf-8"?>
<calcChain xmlns="http://schemas.openxmlformats.org/spreadsheetml/2006/main">
  <c r="J56" i="1"/>
  <c r="I56"/>
  <c r="J50"/>
  <c r="J48" s="1"/>
  <c r="I50"/>
  <c r="I48" s="1"/>
  <c r="J42"/>
  <c r="I42"/>
  <c r="E39"/>
  <c r="D39"/>
  <c r="J36"/>
  <c r="I36"/>
  <c r="J25"/>
  <c r="J38" s="1"/>
  <c r="I25"/>
  <c r="I38" s="1"/>
  <c r="E24"/>
  <c r="D24"/>
  <c r="E41" l="1"/>
  <c r="D41"/>
  <c r="I61"/>
  <c r="I63" s="1"/>
  <c r="K68" s="1"/>
  <c r="J63"/>
  <c r="M63" s="1"/>
  <c r="J61"/>
</calcChain>
</file>

<file path=xl/sharedStrings.xml><?xml version="1.0" encoding="utf-8"?>
<sst xmlns="http://schemas.openxmlformats.org/spreadsheetml/2006/main" count="68" uniqueCount="66">
  <si>
    <t>ESTADO DE SITUACIÓN FINANCIERA</t>
  </si>
  <si>
    <t>Al 30 de Junio del 2017 y Diciembre 2016</t>
  </si>
  <si>
    <t>(Pesos)</t>
  </si>
  <si>
    <t>Ente Público:</t>
  </si>
  <si>
    <t>FIDEICOMISO ALIANZA PARA EL CAMPO DE GUANAJUATO "ALCAMPO"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</si>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</sst>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2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/>
    <xf numFmtId="0" fontId="4" fillId="11" borderId="0" xfId="0" applyFont="1" applyFill="1" applyBorder="1" applyAlignment="1"/>
    <xf numFmtId="0" fontId="4" fillId="11" borderId="0" xfId="2" applyFont="1" applyFill="1" applyBorder="1" applyAlignment="1">
      <alignment horizontal="center"/>
    </xf>
    <xf numFmtId="0" fontId="3" fillId="12" borderId="0" xfId="0" applyFont="1" applyFill="1" applyAlignment="1">
      <alignment vertical="top"/>
    </xf>
    <xf numFmtId="0" fontId="4" fillId="11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0" xfId="0" applyNumberFormat="1" applyFont="1" applyFill="1" applyBorder="1" applyAlignment="1" applyProtection="1">
      <protection locked="0"/>
    </xf>
    <xf numFmtId="0" fontId="4" fillId="12" borderId="2" xfId="0" applyNumberFormat="1" applyFont="1" applyFill="1" applyBorder="1" applyAlignment="1" applyProtection="1">
      <protection locked="0"/>
    </xf>
    <xf numFmtId="0" fontId="4" fillId="12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horizontal="right" vertical="top"/>
    </xf>
    <xf numFmtId="0" fontId="3" fillId="12" borderId="0" xfId="0" applyFont="1" applyFill="1"/>
    <xf numFmtId="0" fontId="6" fillId="11" borderId="3" xfId="2" applyFont="1" applyFill="1" applyBorder="1" applyAlignment="1">
      <alignment horizontal="center" vertical="center"/>
    </xf>
    <xf numFmtId="0" fontId="4" fillId="11" borderId="4" xfId="2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Continuous"/>
    </xf>
    <xf numFmtId="0" fontId="4" fillId="11" borderId="4" xfId="2" applyFont="1" applyFill="1" applyBorder="1" applyAlignment="1">
      <alignment horizontal="right" vertical="top"/>
    </xf>
    <xf numFmtId="0" fontId="5" fillId="11" borderId="5" xfId="0" applyFont="1" applyFill="1" applyBorder="1"/>
    <xf numFmtId="0" fontId="6" fillId="12" borderId="0" xfId="0" applyFont="1" applyFill="1" applyAlignment="1">
      <alignment vertical="top"/>
    </xf>
    <xf numFmtId="0" fontId="6" fillId="12" borderId="0" xfId="0" applyFont="1" applyFill="1" applyBorder="1"/>
    <xf numFmtId="0" fontId="6" fillId="11" borderId="6" xfId="2" applyFont="1" applyFill="1" applyBorder="1" applyAlignment="1">
      <alignment horizontal="center" vertical="center"/>
    </xf>
    <xf numFmtId="0" fontId="4" fillId="11" borderId="0" xfId="2" applyFont="1" applyFill="1" applyBorder="1" applyAlignment="1">
      <alignment horizontal="center" vertical="center"/>
    </xf>
    <xf numFmtId="165" fontId="4" fillId="11" borderId="0" xfId="1" applyNumberFormat="1" applyFont="1" applyFill="1" applyBorder="1" applyAlignment="1">
      <alignment horizontal="center"/>
    </xf>
    <xf numFmtId="0" fontId="4" fillId="11" borderId="0" xfId="2" applyFont="1" applyFill="1" applyBorder="1" applyAlignment="1">
      <alignment horizontal="right" vertical="top"/>
    </xf>
    <xf numFmtId="0" fontId="5" fillId="11" borderId="7" xfId="0" applyFont="1" applyFill="1" applyBorder="1"/>
    <xf numFmtId="0" fontId="4" fillId="12" borderId="6" xfId="3" applyNumberFormat="1" applyFont="1" applyFill="1" applyBorder="1" applyAlignment="1">
      <alignment vertical="center"/>
    </xf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horizontal="right" vertical="top"/>
    </xf>
    <xf numFmtId="0" fontId="4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vertical="top" wrapText="1"/>
    </xf>
    <xf numFmtId="3" fontId="5" fillId="12" borderId="0" xfId="0" applyNumberFormat="1" applyFont="1" applyFill="1" applyBorder="1" applyAlignment="1">
      <alignment vertical="top"/>
    </xf>
    <xf numFmtId="3" fontId="4" fillId="12" borderId="0" xfId="0" applyNumberFormat="1" applyFont="1" applyFill="1" applyBorder="1" applyAlignment="1">
      <alignment vertical="top"/>
    </xf>
    <xf numFmtId="0" fontId="7" fillId="12" borderId="0" xfId="0" applyFont="1" applyFill="1" applyBorder="1" applyAlignment="1">
      <alignment horizontal="left" vertical="top" wrapText="1"/>
    </xf>
    <xf numFmtId="0" fontId="7" fillId="12" borderId="0" xfId="0" applyFont="1" applyFill="1" applyBorder="1" applyAlignment="1">
      <alignment vertical="top" wrapText="1"/>
    </xf>
    <xf numFmtId="0" fontId="7" fillId="12" borderId="0" xfId="0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 wrapText="1"/>
    </xf>
    <xf numFmtId="43" fontId="5" fillId="12" borderId="0" xfId="1" applyFont="1" applyFill="1" applyBorder="1" applyAlignment="1" applyProtection="1">
      <alignment vertical="top"/>
      <protection locked="0"/>
    </xf>
    <xf numFmtId="0" fontId="5" fillId="12" borderId="0" xfId="0" applyFont="1" applyFill="1" applyBorder="1" applyAlignment="1">
      <alignment horizontal="justify" vertical="top" wrapText="1"/>
    </xf>
    <xf numFmtId="0" fontId="5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horizontal="left" vertical="top" wrapText="1"/>
    </xf>
    <xf numFmtId="43" fontId="5" fillId="12" borderId="0" xfId="1" applyFont="1" applyFill="1" applyBorder="1" applyAlignment="1">
      <alignment vertical="top"/>
    </xf>
    <xf numFmtId="0" fontId="8" fillId="12" borderId="6" xfId="0" applyFont="1" applyFill="1" applyBorder="1" applyAlignment="1">
      <alignment vertical="top"/>
    </xf>
    <xf numFmtId="43" fontId="4" fillId="12" borderId="0" xfId="1" applyFont="1" applyFill="1" applyBorder="1" applyAlignment="1" applyProtection="1">
      <alignment vertical="top"/>
    </xf>
    <xf numFmtId="0" fontId="8" fillId="12" borderId="0" xfId="0" applyFont="1" applyFill="1" applyBorder="1" applyAlignment="1">
      <alignment horizontal="right" vertical="top"/>
    </xf>
    <xf numFmtId="43" fontId="4" fillId="12" borderId="0" xfId="1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horizontal="left" vertical="top"/>
    </xf>
    <xf numFmtId="3" fontId="5" fillId="12" borderId="0" xfId="1" applyNumberFormat="1" applyFont="1" applyFill="1" applyBorder="1" applyAlignment="1">
      <alignment vertical="top"/>
    </xf>
    <xf numFmtId="0" fontId="6" fillId="12" borderId="0" xfId="0" applyFont="1" applyFill="1" applyBorder="1" applyAlignment="1">
      <alignment horizontal="center" vertical="center" wrapText="1"/>
    </xf>
    <xf numFmtId="43" fontId="9" fillId="12" borderId="0" xfId="1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/>
    </xf>
    <xf numFmtId="43" fontId="3" fillId="12" borderId="0" xfId="0" applyNumberFormat="1" applyFont="1" applyFill="1" applyBorder="1"/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3" fillId="12" borderId="2" xfId="0" applyFont="1" applyFill="1" applyBorder="1" applyAlignment="1">
      <alignment horizontal="right" vertical="top"/>
    </xf>
    <xf numFmtId="0" fontId="3" fillId="12" borderId="9" xfId="0" applyFont="1" applyFill="1" applyBorder="1"/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10" fillId="12" borderId="0" xfId="0" applyFont="1" applyFill="1" applyBorder="1" applyAlignment="1">
      <alignment horizontal="left" vertical="top"/>
    </xf>
    <xf numFmtId="43" fontId="3" fillId="12" borderId="0" xfId="0" applyNumberFormat="1" applyFont="1" applyFill="1"/>
    <xf numFmtId="0" fontId="3" fillId="12" borderId="0" xfId="0" applyFont="1" applyFill="1" applyBorder="1" applyAlignment="1">
      <alignment horizontal="center" vertical="justify"/>
    </xf>
    <xf numFmtId="0" fontId="3" fillId="12" borderId="0" xfId="0" applyFont="1" applyFill="1" applyBorder="1" applyAlignment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INFORMACION%20FINANCIERA/01%20CONTABILIDAD%20GUBERNAMENTAL/ESTADOS%20FINANCIEROS%20PARA%20CONTABILIDAD%20GUBERNAMENTAL/2017/06%20JUNIO/06%20Estados%20Financieros%20Cuenta%20Publica%20JUN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 (2)"/>
      <sheetName val="Rel Cta Banc"/>
      <sheetName val="Esq Bur"/>
      <sheetName val="Relacion de Bienes"/>
    </sheetNames>
    <sheetDataSet>
      <sheetData sheetId="0">
        <row r="52">
          <cell r="I52">
            <v>64675350.089999974</v>
          </cell>
          <cell r="J52">
            <v>229870584.58999991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topLeftCell="B7" zoomScale="80" zoomScaleNormal="80" zoomScalePageLayoutView="80" workbookViewId="0">
      <selection activeCell="B49" sqref="B49"/>
    </sheetView>
  </sheetViews>
  <sheetFormatPr baseColWidth="10" defaultRowHeight="12.75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16.42578125" style="16" customWidth="1"/>
    <col min="12" max="12" width="1.7109375" style="8" customWidth="1"/>
    <col min="13" max="13" width="15" style="5" bestFit="1" customWidth="1"/>
    <col min="14" max="16384" width="11.42578125" style="5"/>
  </cols>
  <sheetData>
    <row r="1" spans="1:12" ht="6" customHeight="1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>
      <c r="A9" s="24"/>
      <c r="B9" s="25"/>
      <c r="C9" s="25"/>
      <c r="D9" s="26">
        <v>2017</v>
      </c>
      <c r="E9" s="26">
        <v>2016</v>
      </c>
      <c r="F9" s="27"/>
      <c r="G9" s="25"/>
      <c r="H9" s="25"/>
      <c r="I9" s="26">
        <v>2017</v>
      </c>
      <c r="J9" s="26">
        <v>2016</v>
      </c>
      <c r="K9" s="28"/>
      <c r="L9" s="22"/>
    </row>
    <row r="10" spans="1:12" ht="3" customHeight="1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>
      <c r="A16" s="31"/>
      <c r="B16" s="43" t="s">
        <v>11</v>
      </c>
      <c r="C16" s="43"/>
      <c r="D16" s="44">
        <v>217547629.68000001</v>
      </c>
      <c r="E16" s="44">
        <v>230303136.62</v>
      </c>
      <c r="G16" s="43" t="s">
        <v>12</v>
      </c>
      <c r="H16" s="43"/>
      <c r="I16" s="44">
        <v>85950.06</v>
      </c>
      <c r="J16" s="44">
        <v>1374100.27</v>
      </c>
      <c r="K16" s="30"/>
    </row>
    <row r="17" spans="1:11">
      <c r="A17" s="31"/>
      <c r="B17" s="43" t="s">
        <v>13</v>
      </c>
      <c r="C17" s="43"/>
      <c r="D17" s="44">
        <v>0</v>
      </c>
      <c r="E17" s="44">
        <v>0</v>
      </c>
      <c r="G17" s="43" t="s">
        <v>14</v>
      </c>
      <c r="H17" s="43"/>
      <c r="I17" s="44">
        <v>0</v>
      </c>
      <c r="J17" s="44">
        <v>0</v>
      </c>
      <c r="K17" s="30"/>
    </row>
    <row r="18" spans="1:11">
      <c r="A18" s="31"/>
      <c r="B18" s="43" t="s">
        <v>15</v>
      </c>
      <c r="C18" s="43"/>
      <c r="D18" s="44">
        <v>0</v>
      </c>
      <c r="E18" s="44">
        <v>0</v>
      </c>
      <c r="G18" s="43" t="s">
        <v>16</v>
      </c>
      <c r="H18" s="43"/>
      <c r="I18" s="44">
        <v>0</v>
      </c>
      <c r="J18" s="44">
        <v>0</v>
      </c>
      <c r="K18" s="30"/>
    </row>
    <row r="19" spans="1:11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4">
        <v>0</v>
      </c>
      <c r="J19" s="44">
        <v>0</v>
      </c>
      <c r="K19" s="30"/>
    </row>
    <row r="20" spans="1:11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0</v>
      </c>
      <c r="J21" s="44">
        <v>0</v>
      </c>
      <c r="K21" s="30"/>
    </row>
    <row r="22" spans="1:11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4">
        <v>0</v>
      </c>
      <c r="J22" s="44">
        <v>0</v>
      </c>
      <c r="K22" s="30"/>
    </row>
    <row r="23" spans="1:11">
      <c r="A23" s="31"/>
      <c r="B23" s="46"/>
      <c r="C23" s="47"/>
      <c r="D23" s="48"/>
      <c r="E23" s="48"/>
      <c r="G23" s="43" t="s">
        <v>25</v>
      </c>
      <c r="H23" s="43"/>
      <c r="I23" s="44">
        <v>0</v>
      </c>
      <c r="J23" s="44"/>
      <c r="K23" s="30"/>
    </row>
    <row r="24" spans="1:11">
      <c r="A24" s="49"/>
      <c r="B24" s="40" t="s">
        <v>26</v>
      </c>
      <c r="C24" s="40"/>
      <c r="D24" s="50">
        <f>SUM(D16:D22)</f>
        <v>217547629.68000001</v>
      </c>
      <c r="E24" s="50">
        <f>SUM(E16:E22)</f>
        <v>230303136.62</v>
      </c>
      <c r="F24" s="51"/>
      <c r="G24" s="37"/>
      <c r="H24" s="36"/>
      <c r="I24" s="52"/>
      <c r="J24" s="52"/>
      <c r="K24" s="30"/>
    </row>
    <row r="25" spans="1:11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85950.06</v>
      </c>
      <c r="J25" s="50">
        <f>SUM(J16:J23)</f>
        <v>1374100.27</v>
      </c>
      <c r="K25" s="30"/>
    </row>
    <row r="26" spans="1:11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>
      <c r="A27" s="31"/>
      <c r="B27" s="40" t="s">
        <v>28</v>
      </c>
      <c r="C27" s="40"/>
      <c r="D27" s="48"/>
      <c r="E27" s="48"/>
      <c r="G27" s="40" t="s">
        <v>29</v>
      </c>
      <c r="H27" s="40"/>
      <c r="I27" s="48"/>
      <c r="J27" s="48"/>
      <c r="K27" s="30"/>
    </row>
    <row r="28" spans="1:11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>
      <c r="A31" s="31"/>
      <c r="B31" s="43" t="s">
        <v>34</v>
      </c>
      <c r="C31" s="43"/>
      <c r="D31" s="44"/>
      <c r="E31" s="44"/>
      <c r="G31" s="43" t="s">
        <v>35</v>
      </c>
      <c r="H31" s="43"/>
      <c r="I31" s="44">
        <v>0</v>
      </c>
      <c r="J31" s="44">
        <v>0</v>
      </c>
      <c r="K31" s="30"/>
    </row>
    <row r="32" spans="1:11">
      <c r="A32" s="31"/>
      <c r="B32" s="43" t="s">
        <v>36</v>
      </c>
      <c r="C32" s="43"/>
      <c r="D32" s="44">
        <v>18099410.630000003</v>
      </c>
      <c r="E32" s="44">
        <v>16213938.050000001</v>
      </c>
      <c r="G32" s="43" t="s">
        <v>37</v>
      </c>
      <c r="H32" s="43"/>
      <c r="I32" s="44">
        <v>0</v>
      </c>
      <c r="J32" s="44">
        <v>0</v>
      </c>
      <c r="K32" s="30"/>
    </row>
    <row r="33" spans="1:11" ht="26.25" customHeight="1">
      <c r="A33" s="31"/>
      <c r="B33" s="43" t="s">
        <v>38</v>
      </c>
      <c r="C33" s="43"/>
      <c r="D33" s="44">
        <v>0</v>
      </c>
      <c r="E33" s="44">
        <v>0</v>
      </c>
      <c r="G33" s="45" t="s">
        <v>39</v>
      </c>
      <c r="H33" s="45"/>
      <c r="I33" s="44">
        <v>0</v>
      </c>
      <c r="J33" s="44">
        <v>0</v>
      </c>
      <c r="K33" s="30"/>
    </row>
    <row r="34" spans="1:11">
      <c r="A34" s="31"/>
      <c r="B34" s="43" t="s">
        <v>40</v>
      </c>
      <c r="C34" s="43"/>
      <c r="D34" s="44">
        <v>-12998334.039999999</v>
      </c>
      <c r="E34" s="44">
        <v>-12315639.48</v>
      </c>
      <c r="G34" s="43" t="s">
        <v>41</v>
      </c>
      <c r="H34" s="43"/>
      <c r="I34" s="44">
        <v>0</v>
      </c>
      <c r="J34" s="44">
        <v>0</v>
      </c>
      <c r="K34" s="30"/>
    </row>
    <row r="35" spans="1:11">
      <c r="A35" s="31"/>
      <c r="B35" s="43" t="s">
        <v>42</v>
      </c>
      <c r="C35" s="43"/>
      <c r="D35" s="44">
        <v>0</v>
      </c>
      <c r="E35" s="44">
        <v>0</v>
      </c>
      <c r="G35" s="46"/>
      <c r="H35" s="47"/>
      <c r="I35" s="48"/>
      <c r="J35" s="48"/>
      <c r="K35" s="30"/>
    </row>
    <row r="36" spans="1:11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1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1">
      <c r="A38" s="31"/>
      <c r="B38" s="46"/>
      <c r="C38" s="47"/>
      <c r="D38" s="48"/>
      <c r="E38" s="48"/>
      <c r="G38" s="40" t="s">
        <v>46</v>
      </c>
      <c r="H38" s="40"/>
      <c r="I38" s="50">
        <f>I25+I36</f>
        <v>85950.06</v>
      </c>
      <c r="J38" s="50">
        <f>J25+J36</f>
        <v>1374100.27</v>
      </c>
      <c r="K38" s="30"/>
    </row>
    <row r="39" spans="1:11">
      <c r="A39" s="49"/>
      <c r="B39" s="40" t="s">
        <v>47</v>
      </c>
      <c r="C39" s="40"/>
      <c r="D39" s="50">
        <f>SUM(D29:D37)</f>
        <v>5101076.5900000036</v>
      </c>
      <c r="E39" s="50">
        <f>SUM(E29:E37)</f>
        <v>3898298.5700000003</v>
      </c>
      <c r="F39" s="51"/>
      <c r="G39" s="37"/>
      <c r="H39" s="55"/>
      <c r="I39" s="52"/>
      <c r="J39" s="52"/>
      <c r="K39" s="30"/>
    </row>
    <row r="40" spans="1:11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1">
      <c r="A41" s="31"/>
      <c r="B41" s="40" t="s">
        <v>49</v>
      </c>
      <c r="C41" s="40"/>
      <c r="D41" s="50">
        <f>D24+D39</f>
        <v>222648706.27000001</v>
      </c>
      <c r="E41" s="50">
        <f>E24+E39</f>
        <v>234201435.19</v>
      </c>
      <c r="G41" s="37"/>
      <c r="H41" s="55"/>
      <c r="I41" s="48"/>
      <c r="J41" s="48"/>
      <c r="K41" s="30"/>
    </row>
    <row r="42" spans="1:11">
      <c r="A42" s="31"/>
      <c r="B42" s="46"/>
      <c r="C42" s="46"/>
      <c r="D42" s="48"/>
      <c r="E42" s="48"/>
      <c r="G42" s="40" t="s">
        <v>50</v>
      </c>
      <c r="H42" s="40"/>
      <c r="I42" s="50">
        <f>SUM(I44:I46)</f>
        <v>0</v>
      </c>
      <c r="J42" s="50">
        <f>SUM(J44:J46)</f>
        <v>0</v>
      </c>
      <c r="K42" s="30"/>
    </row>
    <row r="43" spans="1:11">
      <c r="A43" s="31"/>
      <c r="B43" s="46"/>
      <c r="C43" s="46"/>
      <c r="D43" s="56"/>
      <c r="E43" s="56"/>
      <c r="G43" s="46"/>
      <c r="H43" s="34"/>
      <c r="I43" s="48"/>
      <c r="J43" s="48"/>
      <c r="K43" s="30"/>
    </row>
    <row r="44" spans="1:11">
      <c r="A44" s="31"/>
      <c r="B44" s="46"/>
      <c r="C44" s="46"/>
      <c r="D44" s="56"/>
      <c r="E44" s="56"/>
      <c r="G44" s="43" t="s">
        <v>51</v>
      </c>
      <c r="H44" s="43"/>
      <c r="I44" s="44">
        <v>0</v>
      </c>
      <c r="J44" s="44">
        <v>0</v>
      </c>
      <c r="K44" s="30"/>
    </row>
    <row r="45" spans="1:11">
      <c r="A45" s="31"/>
      <c r="B45" s="46"/>
      <c r="C45" s="57"/>
      <c r="D45" s="57"/>
      <c r="E45" s="56"/>
      <c r="G45" s="43" t="s">
        <v>52</v>
      </c>
      <c r="H45" s="43"/>
      <c r="I45" s="44">
        <v>0</v>
      </c>
      <c r="J45" s="44">
        <v>0</v>
      </c>
      <c r="K45" s="30"/>
    </row>
    <row r="46" spans="1:11">
      <c r="A46" s="31"/>
      <c r="B46" s="46"/>
      <c r="C46" s="57"/>
      <c r="D46" s="57"/>
      <c r="E46" s="56"/>
      <c r="G46" s="43" t="s">
        <v>53</v>
      </c>
      <c r="H46" s="43"/>
      <c r="I46" s="44">
        <v>0</v>
      </c>
      <c r="J46" s="44">
        <v>0</v>
      </c>
      <c r="K46" s="30"/>
    </row>
    <row r="47" spans="1:11">
      <c r="A47" s="31"/>
      <c r="B47" s="46"/>
      <c r="C47" s="57"/>
      <c r="D47" s="57"/>
      <c r="E47" s="56"/>
      <c r="G47" s="46"/>
      <c r="H47" s="34"/>
      <c r="I47" s="48"/>
      <c r="J47" s="48"/>
      <c r="K47" s="30"/>
    </row>
    <row r="48" spans="1:11">
      <c r="A48" s="31"/>
      <c r="B48" s="46"/>
      <c r="C48" s="57"/>
      <c r="D48" s="57"/>
      <c r="E48" s="56"/>
      <c r="G48" s="40" t="s">
        <v>54</v>
      </c>
      <c r="H48" s="40"/>
      <c r="I48" s="50">
        <f>SUM(I50:I54)</f>
        <v>222562756.20999998</v>
      </c>
      <c r="J48" s="50">
        <f>SUM(J50:J54)</f>
        <v>232827334.91999993</v>
      </c>
      <c r="K48" s="30"/>
    </row>
    <row r="49" spans="1:13">
      <c r="A49" s="31"/>
      <c r="B49" s="46"/>
      <c r="C49" s="57"/>
      <c r="D49" s="57"/>
      <c r="E49" s="56"/>
      <c r="G49" s="37"/>
      <c r="H49" s="34"/>
      <c r="I49" s="58"/>
      <c r="J49" s="58"/>
      <c r="K49" s="30"/>
    </row>
    <row r="50" spans="1:13">
      <c r="A50" s="31"/>
      <c r="B50" s="46"/>
      <c r="C50" s="57"/>
      <c r="D50" s="57"/>
      <c r="E50" s="56"/>
      <c r="G50" s="43" t="s">
        <v>55</v>
      </c>
      <c r="H50" s="43"/>
      <c r="I50" s="44">
        <f>+[1]EA!I52</f>
        <v>64675350.089999974</v>
      </c>
      <c r="J50" s="44">
        <f>+[1]EA!J52</f>
        <v>229870584.58999991</v>
      </c>
      <c r="K50" s="30"/>
    </row>
    <row r="51" spans="1:13">
      <c r="A51" s="31"/>
      <c r="B51" s="46"/>
      <c r="C51" s="57"/>
      <c r="D51" s="57"/>
      <c r="E51" s="56"/>
      <c r="G51" s="43" t="s">
        <v>56</v>
      </c>
      <c r="H51" s="43"/>
      <c r="I51" s="44">
        <v>157887406.12</v>
      </c>
      <c r="J51" s="44">
        <v>2956750.33</v>
      </c>
      <c r="K51" s="30"/>
    </row>
    <row r="52" spans="1:13">
      <c r="A52" s="31"/>
      <c r="B52" s="46"/>
      <c r="C52" s="57"/>
      <c r="D52" s="57"/>
      <c r="E52" s="56"/>
      <c r="G52" s="43" t="s">
        <v>57</v>
      </c>
      <c r="H52" s="43"/>
      <c r="I52" s="44">
        <v>0</v>
      </c>
      <c r="J52" s="44">
        <v>0</v>
      </c>
      <c r="K52" s="30"/>
    </row>
    <row r="53" spans="1:13">
      <c r="A53" s="31"/>
      <c r="B53" s="46"/>
      <c r="C53" s="46"/>
      <c r="D53" s="56"/>
      <c r="E53" s="56"/>
      <c r="G53" s="43" t="s">
        <v>58</v>
      </c>
      <c r="H53" s="43"/>
      <c r="I53" s="44">
        <v>0</v>
      </c>
      <c r="J53" s="44">
        <v>0</v>
      </c>
      <c r="K53" s="30"/>
    </row>
    <row r="54" spans="1:13">
      <c r="A54" s="31"/>
      <c r="B54" s="46"/>
      <c r="C54" s="46"/>
      <c r="D54" s="56"/>
      <c r="E54" s="56"/>
      <c r="G54" s="43" t="s">
        <v>59</v>
      </c>
      <c r="H54" s="43"/>
      <c r="I54" s="44">
        <v>0</v>
      </c>
      <c r="J54" s="44">
        <v>0</v>
      </c>
      <c r="K54" s="30"/>
    </row>
    <row r="55" spans="1:13">
      <c r="A55" s="31"/>
      <c r="B55" s="46"/>
      <c r="C55" s="46"/>
      <c r="D55" s="56"/>
      <c r="E55" s="56"/>
      <c r="G55" s="46"/>
      <c r="H55" s="34"/>
      <c r="I55" s="48"/>
      <c r="J55" s="48"/>
      <c r="K55" s="30"/>
    </row>
    <row r="56" spans="1:13" ht="25.5" customHeight="1">
      <c r="A56" s="31"/>
      <c r="B56" s="46"/>
      <c r="C56" s="46"/>
      <c r="D56" s="56"/>
      <c r="E56" s="56"/>
      <c r="G56" s="40" t="s">
        <v>60</v>
      </c>
      <c r="H56" s="40"/>
      <c r="I56" s="50">
        <f>SUM(I58:I59)</f>
        <v>0</v>
      </c>
      <c r="J56" s="50">
        <f>SUM(J58:J59)</f>
        <v>0</v>
      </c>
      <c r="K56" s="30"/>
    </row>
    <row r="57" spans="1:13">
      <c r="A57" s="31"/>
      <c r="B57" s="46"/>
      <c r="C57" s="46"/>
      <c r="D57" s="56"/>
      <c r="E57" s="56"/>
      <c r="G57" s="46"/>
      <c r="H57" s="34"/>
      <c r="I57" s="48"/>
      <c r="J57" s="48"/>
      <c r="K57" s="30"/>
    </row>
    <row r="58" spans="1:13">
      <c r="A58" s="31"/>
      <c r="B58" s="46"/>
      <c r="C58" s="46"/>
      <c r="D58" s="56"/>
      <c r="E58" s="56"/>
      <c r="G58" s="43" t="s">
        <v>61</v>
      </c>
      <c r="H58" s="43"/>
      <c r="I58" s="44">
        <v>0</v>
      </c>
      <c r="J58" s="44">
        <v>0</v>
      </c>
      <c r="K58" s="30"/>
    </row>
    <row r="59" spans="1:13">
      <c r="A59" s="31"/>
      <c r="B59" s="46"/>
      <c r="C59" s="46"/>
      <c r="D59" s="56"/>
      <c r="E59" s="56"/>
      <c r="G59" s="43" t="s">
        <v>62</v>
      </c>
      <c r="H59" s="43"/>
      <c r="I59" s="44">
        <v>0</v>
      </c>
      <c r="J59" s="44">
        <v>0</v>
      </c>
      <c r="K59" s="30"/>
    </row>
    <row r="60" spans="1:13" ht="9.9499999999999993" customHeight="1">
      <c r="A60" s="31"/>
      <c r="B60" s="46"/>
      <c r="C60" s="46"/>
      <c r="D60" s="56"/>
      <c r="E60" s="56"/>
      <c r="G60" s="46"/>
      <c r="H60" s="59"/>
      <c r="I60" s="48"/>
      <c r="J60" s="48"/>
      <c r="K60" s="30"/>
    </row>
    <row r="61" spans="1:13">
      <c r="A61" s="31"/>
      <c r="B61" s="46"/>
      <c r="C61" s="46"/>
      <c r="D61" s="56"/>
      <c r="E61" s="56"/>
      <c r="G61" s="40" t="s">
        <v>63</v>
      </c>
      <c r="H61" s="40"/>
      <c r="I61" s="50">
        <f>I42+I48+I56</f>
        <v>222562756.20999998</v>
      </c>
      <c r="J61" s="50">
        <f>J42+J48+J56</f>
        <v>232827334.91999993</v>
      </c>
      <c r="K61" s="30"/>
    </row>
    <row r="62" spans="1:13" ht="9.9499999999999993" customHeight="1">
      <c r="A62" s="31"/>
      <c r="B62" s="46"/>
      <c r="C62" s="46"/>
      <c r="D62" s="56"/>
      <c r="E62" s="56"/>
      <c r="G62" s="46"/>
      <c r="H62" s="34"/>
      <c r="I62" s="48"/>
      <c r="J62" s="48"/>
      <c r="K62" s="30"/>
    </row>
    <row r="63" spans="1:13">
      <c r="A63" s="31"/>
      <c r="B63" s="46"/>
      <c r="C63" s="46"/>
      <c r="D63" s="56"/>
      <c r="E63" s="56"/>
      <c r="G63" s="40" t="s">
        <v>64</v>
      </c>
      <c r="H63" s="40"/>
      <c r="I63" s="50">
        <f>I38+I61</f>
        <v>222648706.26999998</v>
      </c>
      <c r="J63" s="50">
        <f>J38+J61</f>
        <v>234201435.18999994</v>
      </c>
      <c r="K63" s="30"/>
      <c r="M63" s="60">
        <f>+E41-J63</f>
        <v>0</v>
      </c>
    </row>
    <row r="64" spans="1:13" ht="6" customHeight="1">
      <c r="A64" s="61"/>
      <c r="B64" s="62"/>
      <c r="C64" s="62"/>
      <c r="D64" s="62"/>
      <c r="E64" s="62"/>
      <c r="F64" s="63"/>
      <c r="G64" s="62"/>
      <c r="H64" s="62"/>
      <c r="I64" s="62"/>
      <c r="J64" s="62"/>
      <c r="K64" s="64"/>
    </row>
    <row r="65" spans="2:11" ht="6" customHeight="1">
      <c r="B65" s="34"/>
      <c r="C65" s="65"/>
      <c r="D65" s="66"/>
      <c r="E65" s="66"/>
      <c r="G65" s="67"/>
      <c r="H65" s="65"/>
      <c r="I65" s="66"/>
      <c r="J65" s="66"/>
    </row>
    <row r="66" spans="2:11" ht="6" customHeight="1">
      <c r="B66" s="34"/>
      <c r="C66" s="65"/>
      <c r="D66" s="66"/>
      <c r="E66" s="66"/>
      <c r="G66" s="67"/>
      <c r="H66" s="65"/>
      <c r="I66" s="66"/>
      <c r="J66" s="66"/>
    </row>
    <row r="67" spans="2:11" ht="6" customHeight="1">
      <c r="B67" s="34"/>
      <c r="C67" s="65"/>
      <c r="D67" s="66"/>
      <c r="E67" s="66"/>
      <c r="G67" s="67"/>
      <c r="H67" s="65"/>
      <c r="I67" s="66"/>
      <c r="J67" s="66"/>
    </row>
    <row r="68" spans="2:11" ht="15" customHeight="1">
      <c r="B68" s="68" t="s">
        <v>65</v>
      </c>
      <c r="C68" s="68"/>
      <c r="D68" s="68"/>
      <c r="E68" s="68"/>
      <c r="F68" s="68"/>
      <c r="G68" s="68"/>
      <c r="H68" s="68"/>
      <c r="I68" s="68"/>
      <c r="J68" s="68"/>
      <c r="K68" s="69">
        <f>+D41-I63</f>
        <v>0</v>
      </c>
    </row>
    <row r="69" spans="2:11" ht="9.75" customHeight="1">
      <c r="B69" s="34"/>
      <c r="C69" s="65"/>
      <c r="D69" s="66"/>
      <c r="E69" s="66"/>
      <c r="G69" s="67"/>
      <c r="H69" s="65"/>
      <c r="I69" s="66"/>
      <c r="J69" s="66"/>
    </row>
    <row r="72" spans="2:11" ht="24.75" customHeight="1">
      <c r="C72" s="70"/>
      <c r="D72" s="70"/>
      <c r="E72" s="71"/>
    </row>
  </sheetData>
  <sheetProtection formatCells="0" selectLockedCells="1"/>
  <mergeCells count="68">
    <mergeCell ref="G63:H63"/>
    <mergeCell ref="B68:J68"/>
    <mergeCell ref="C72:D72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2017-09-11T14:57:55Z</dcterms:created>
  <dcterms:modified xsi:type="dcterms:W3CDTF">2017-09-11T14:58:50Z</dcterms:modified>
</cp:coreProperties>
</file>