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70" i="1"/>
  <c r="F70"/>
  <c r="E70"/>
  <c r="D70"/>
  <c r="C70"/>
  <c r="B70"/>
  <c r="G69"/>
  <c r="G68"/>
  <c r="G67"/>
  <c r="G63"/>
  <c r="G62"/>
  <c r="F62"/>
  <c r="E62"/>
  <c r="D62"/>
  <c r="C62"/>
  <c r="B62"/>
  <c r="E60"/>
  <c r="G59"/>
  <c r="G58"/>
  <c r="D58"/>
  <c r="G57"/>
  <c r="G56"/>
  <c r="G55"/>
  <c r="F55"/>
  <c r="E55"/>
  <c r="D55"/>
  <c r="C55"/>
  <c r="B55"/>
  <c r="G54"/>
  <c r="G53"/>
  <c r="G52"/>
  <c r="G51"/>
  <c r="F50"/>
  <c r="F60" s="1"/>
  <c r="E50"/>
  <c r="D50"/>
  <c r="C50"/>
  <c r="B50"/>
  <c r="B60" s="1"/>
  <c r="G49"/>
  <c r="G48"/>
  <c r="G47"/>
  <c r="G46"/>
  <c r="G45"/>
  <c r="G44"/>
  <c r="G43"/>
  <c r="G42"/>
  <c r="G41"/>
  <c r="F41"/>
  <c r="E41"/>
  <c r="D41"/>
  <c r="D60" s="1"/>
  <c r="C41"/>
  <c r="C60" s="1"/>
  <c r="B41"/>
  <c r="G36"/>
  <c r="G35"/>
  <c r="F34"/>
  <c r="G34" s="1"/>
  <c r="E34"/>
  <c r="D34"/>
  <c r="C34"/>
  <c r="C37" s="1"/>
  <c r="C65" s="1"/>
  <c r="B34"/>
  <c r="B37" s="1"/>
  <c r="G33"/>
  <c r="F32"/>
  <c r="G32" s="1"/>
  <c r="E32"/>
  <c r="D32"/>
  <c r="C32"/>
  <c r="B32"/>
  <c r="G31"/>
  <c r="G30"/>
  <c r="G29"/>
  <c r="G28"/>
  <c r="G27"/>
  <c r="G26"/>
  <c r="F25"/>
  <c r="G25" s="1"/>
  <c r="E25"/>
  <c r="E37" s="1"/>
  <c r="E65" s="1"/>
  <c r="D25"/>
  <c r="D37" s="1"/>
  <c r="D65" s="1"/>
  <c r="C25"/>
  <c r="B25"/>
  <c r="G24"/>
  <c r="G23"/>
  <c r="G22"/>
  <c r="G21"/>
  <c r="G20"/>
  <c r="G19"/>
  <c r="G18"/>
  <c r="G17"/>
  <c r="G16"/>
  <c r="G15"/>
  <c r="G14"/>
  <c r="F13"/>
  <c r="G13" s="1"/>
  <c r="E13"/>
  <c r="D13"/>
  <c r="C13"/>
  <c r="B13"/>
  <c r="G12"/>
  <c r="G11"/>
  <c r="D11"/>
  <c r="G10"/>
  <c r="D10"/>
  <c r="G9"/>
  <c r="G8"/>
  <c r="G7"/>
  <c r="G6"/>
  <c r="G60" l="1"/>
  <c r="B65"/>
  <c r="F37"/>
  <c r="G50"/>
  <c r="G37" l="1"/>
  <c r="F65"/>
  <c r="G65" s="1"/>
</calcChain>
</file>

<file path=xl/sharedStrings.xml><?xml version="1.0" encoding="utf-8"?>
<sst xmlns="http://schemas.openxmlformats.org/spreadsheetml/2006/main" count="76" uniqueCount="76">
  <si>
    <t>FIDEICOMISO ALIANZA PARA EL CAMPO DE GUANAJUATO "ALCAMPO"
Estado Analítico de Ingresos Detallado - LDF
Del 1 de enero al 30 de junio de 2017 (b)
(PESOS)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</si>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</sst>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>
      <selection activeCell="A6" sqref="A6"/>
    </sheetView>
  </sheetViews>
  <sheetFormatPr baseColWidth="10" defaultRowHeight="11.25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>
      <c r="A1" s="23" t="s">
        <v>0</v>
      </c>
      <c r="B1" s="24"/>
      <c r="C1" s="24"/>
      <c r="D1" s="24"/>
      <c r="E1" s="24"/>
      <c r="F1" s="24"/>
      <c r="G1" s="25"/>
    </row>
    <row r="2" spans="1:7">
      <c r="A2" s="2"/>
      <c r="B2" s="26" t="s">
        <v>1</v>
      </c>
      <c r="C2" s="26"/>
      <c r="D2" s="26"/>
      <c r="E2" s="26"/>
      <c r="F2" s="26"/>
      <c r="G2" s="3"/>
    </row>
    <row r="3" spans="1:7" ht="22.5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9</v>
      </c>
      <c r="B5" s="10"/>
      <c r="C5" s="10"/>
      <c r="D5" s="10"/>
      <c r="E5" s="10"/>
      <c r="F5" s="10"/>
      <c r="G5" s="10"/>
    </row>
    <row r="6" spans="1:7">
      <c r="A6" s="11" t="s">
        <v>10</v>
      </c>
      <c r="B6" s="10"/>
      <c r="C6" s="10"/>
      <c r="D6" s="10"/>
      <c r="E6" s="10"/>
      <c r="F6" s="10"/>
      <c r="G6" s="10">
        <f>F6-B6</f>
        <v>0</v>
      </c>
    </row>
    <row r="7" spans="1:7">
      <c r="A7" s="11" t="s">
        <v>11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>
      <c r="A8" s="11" t="s">
        <v>12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13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14</v>
      </c>
      <c r="B10" s="10">
        <v>0</v>
      </c>
      <c r="C10" s="10">
        <v>3671126.82</v>
      </c>
      <c r="D10" s="10">
        <f t="shared" ref="D10:D11" si="1">+B10+C10</f>
        <v>3671126.82</v>
      </c>
      <c r="E10" s="10">
        <v>3671126.82</v>
      </c>
      <c r="F10" s="10">
        <v>3671126.82</v>
      </c>
      <c r="G10" s="10">
        <f t="shared" si="0"/>
        <v>3671126.82</v>
      </c>
    </row>
    <row r="11" spans="1:7">
      <c r="A11" s="11" t="s">
        <v>15</v>
      </c>
      <c r="B11" s="10">
        <v>229032769.22</v>
      </c>
      <c r="C11" s="10">
        <v>-75043661.700000003</v>
      </c>
      <c r="D11" s="10">
        <f t="shared" si="1"/>
        <v>153989107.51999998</v>
      </c>
      <c r="E11" s="10">
        <v>153989107.51999998</v>
      </c>
      <c r="F11" s="10">
        <v>153989107.51999998</v>
      </c>
      <c r="G11" s="10">
        <f t="shared" si="0"/>
        <v>-75043661.700000018</v>
      </c>
    </row>
    <row r="12" spans="1:7">
      <c r="A12" s="11" t="s">
        <v>16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17</v>
      </c>
      <c r="B13" s="10">
        <f>SUM(B14:B24)</f>
        <v>0</v>
      </c>
      <c r="C13" s="10">
        <f t="shared" ref="C13:F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0"/>
        <v>0</v>
      </c>
    </row>
    <row r="14" spans="1:7">
      <c r="A14" s="12" t="s">
        <v>18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19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20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21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22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23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24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25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26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27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28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29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0"/>
        <v>0</v>
      </c>
    </row>
    <row r="26" spans="1:7">
      <c r="A26" s="12" t="s">
        <v>30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31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32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33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34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35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36</v>
      </c>
      <c r="B32" s="10">
        <f>SUM(B33)</f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0"/>
        <v>0</v>
      </c>
    </row>
    <row r="33" spans="1:7">
      <c r="A33" s="12" t="s">
        <v>37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38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0"/>
        <v>0</v>
      </c>
    </row>
    <row r="35" spans="1:7">
      <c r="A35" s="12" t="s">
        <v>39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40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41</v>
      </c>
      <c r="B37" s="13">
        <f>SUM(B6:B13)+B25+B31+B32+B34</f>
        <v>229032769.22</v>
      </c>
      <c r="C37" s="13">
        <f>SUM(C6:C13)+C25+C31+C32+C34</f>
        <v>-71372534.88000001</v>
      </c>
      <c r="D37" s="13">
        <f>SUM(D6:D13)+D25+D31+D32+D34</f>
        <v>157660234.33999997</v>
      </c>
      <c r="E37" s="13">
        <f>SUM(E6:E13)+E25+E31+E32+E34</f>
        <v>157660234.33999997</v>
      </c>
      <c r="F37" s="13">
        <f>SUM(F6:F13)+F25+F31+F32+F34</f>
        <v>157660234.33999997</v>
      </c>
      <c r="G37" s="13">
        <f t="shared" si="0"/>
        <v>-71372534.880000025</v>
      </c>
    </row>
    <row r="38" spans="1:7">
      <c r="A38" s="9" t="s">
        <v>42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43</v>
      </c>
      <c r="B40" s="10"/>
      <c r="C40" s="10"/>
      <c r="D40" s="10"/>
      <c r="E40" s="10"/>
      <c r="F40" s="10"/>
      <c r="G40" s="10"/>
    </row>
    <row r="41" spans="1:7">
      <c r="A41" s="11" t="s">
        <v>44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ref="G41:G70" si="7">F41-B41</f>
        <v>0</v>
      </c>
    </row>
    <row r="42" spans="1:7">
      <c r="A42" s="12" t="s">
        <v>45</v>
      </c>
      <c r="B42" s="10"/>
      <c r="C42" s="10"/>
      <c r="D42" s="10"/>
      <c r="E42" s="10"/>
      <c r="F42" s="10"/>
      <c r="G42" s="10">
        <f t="shared" si="7"/>
        <v>0</v>
      </c>
    </row>
    <row r="43" spans="1:7">
      <c r="A43" s="12" t="s">
        <v>46</v>
      </c>
      <c r="B43" s="10"/>
      <c r="C43" s="10"/>
      <c r="D43" s="10"/>
      <c r="E43" s="10"/>
      <c r="F43" s="10"/>
      <c r="G43" s="10">
        <f t="shared" si="7"/>
        <v>0</v>
      </c>
    </row>
    <row r="44" spans="1:7">
      <c r="A44" s="12" t="s">
        <v>47</v>
      </c>
      <c r="B44" s="10"/>
      <c r="C44" s="10"/>
      <c r="D44" s="10"/>
      <c r="E44" s="10"/>
      <c r="F44" s="10"/>
      <c r="G44" s="10">
        <f t="shared" si="7"/>
        <v>0</v>
      </c>
    </row>
    <row r="45" spans="1:7" ht="22.5">
      <c r="A45" s="16" t="s">
        <v>48</v>
      </c>
      <c r="B45" s="10"/>
      <c r="C45" s="10"/>
      <c r="D45" s="10"/>
      <c r="E45" s="10"/>
      <c r="F45" s="10"/>
      <c r="G45" s="10">
        <f t="shared" si="7"/>
        <v>0</v>
      </c>
    </row>
    <row r="46" spans="1:7">
      <c r="A46" s="12" t="s">
        <v>49</v>
      </c>
      <c r="B46" s="10"/>
      <c r="C46" s="10"/>
      <c r="D46" s="10"/>
      <c r="E46" s="10"/>
      <c r="F46" s="10"/>
      <c r="G46" s="10">
        <f t="shared" si="7"/>
        <v>0</v>
      </c>
    </row>
    <row r="47" spans="1:7">
      <c r="A47" s="12" t="s">
        <v>50</v>
      </c>
      <c r="B47" s="10"/>
      <c r="C47" s="10"/>
      <c r="D47" s="10"/>
      <c r="E47" s="10"/>
      <c r="F47" s="10"/>
      <c r="G47" s="10">
        <f t="shared" si="7"/>
        <v>0</v>
      </c>
    </row>
    <row r="48" spans="1:7">
      <c r="A48" s="12" t="s">
        <v>51</v>
      </c>
      <c r="B48" s="10"/>
      <c r="C48" s="10"/>
      <c r="D48" s="10"/>
      <c r="E48" s="10"/>
      <c r="F48" s="10"/>
      <c r="G48" s="10">
        <f t="shared" si="7"/>
        <v>0</v>
      </c>
    </row>
    <row r="49" spans="1:7">
      <c r="A49" s="12" t="s">
        <v>52</v>
      </c>
      <c r="B49" s="10"/>
      <c r="C49" s="10"/>
      <c r="D49" s="10"/>
      <c r="E49" s="10"/>
      <c r="F49" s="10"/>
      <c r="G49" s="10">
        <f t="shared" si="7"/>
        <v>0</v>
      </c>
    </row>
    <row r="50" spans="1:7">
      <c r="A50" s="11" t="s">
        <v>53</v>
      </c>
      <c r="B50" s="10">
        <f>SUM(B51:B54)</f>
        <v>0</v>
      </c>
      <c r="C50" s="10">
        <f t="shared" ref="C50:F50" si="8">SUM(C51:C54)</f>
        <v>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10">
        <f t="shared" si="7"/>
        <v>0</v>
      </c>
    </row>
    <row r="51" spans="1:7">
      <c r="A51" s="12" t="s">
        <v>54</v>
      </c>
      <c r="B51" s="10"/>
      <c r="C51" s="10"/>
      <c r="D51" s="10"/>
      <c r="E51" s="10"/>
      <c r="F51" s="10"/>
      <c r="G51" s="10">
        <f t="shared" si="7"/>
        <v>0</v>
      </c>
    </row>
    <row r="52" spans="1:7">
      <c r="A52" s="12" t="s">
        <v>55</v>
      </c>
      <c r="B52" s="10"/>
      <c r="C52" s="10"/>
      <c r="D52" s="10"/>
      <c r="E52" s="10"/>
      <c r="F52" s="10"/>
      <c r="G52" s="10">
        <f t="shared" si="7"/>
        <v>0</v>
      </c>
    </row>
    <row r="53" spans="1:7">
      <c r="A53" s="12" t="s">
        <v>56</v>
      </c>
      <c r="B53" s="10"/>
      <c r="C53" s="10"/>
      <c r="D53" s="10"/>
      <c r="E53" s="10"/>
      <c r="F53" s="10"/>
      <c r="G53" s="10">
        <f t="shared" si="7"/>
        <v>0</v>
      </c>
    </row>
    <row r="54" spans="1:7">
      <c r="A54" s="12" t="s">
        <v>57</v>
      </c>
      <c r="B54" s="10"/>
      <c r="C54" s="10"/>
      <c r="D54" s="10"/>
      <c r="E54" s="10"/>
      <c r="F54" s="10"/>
      <c r="G54" s="10">
        <f t="shared" si="7"/>
        <v>0</v>
      </c>
    </row>
    <row r="55" spans="1:7">
      <c r="A55" s="11" t="s">
        <v>58</v>
      </c>
      <c r="B55" s="10">
        <f>SUM(B56:B57)</f>
        <v>0</v>
      </c>
      <c r="C55" s="10">
        <f t="shared" ref="C55:F55" si="9">SUM(C56:C57)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7"/>
        <v>0</v>
      </c>
    </row>
    <row r="56" spans="1:7">
      <c r="A56" s="12" t="s">
        <v>59</v>
      </c>
      <c r="B56" s="10"/>
      <c r="C56" s="10"/>
      <c r="D56" s="10"/>
      <c r="E56" s="10"/>
      <c r="F56" s="10"/>
      <c r="G56" s="10">
        <f t="shared" si="7"/>
        <v>0</v>
      </c>
    </row>
    <row r="57" spans="1:7">
      <c r="A57" s="12" t="s">
        <v>60</v>
      </c>
      <c r="B57" s="10"/>
      <c r="C57" s="10"/>
      <c r="D57" s="10"/>
      <c r="E57" s="10"/>
      <c r="F57" s="10"/>
      <c r="G57" s="10">
        <f t="shared" si="7"/>
        <v>0</v>
      </c>
    </row>
    <row r="58" spans="1:7">
      <c r="A58" s="11" t="s">
        <v>61</v>
      </c>
      <c r="B58" s="10">
        <v>278357310</v>
      </c>
      <c r="C58" s="10">
        <v>-1</v>
      </c>
      <c r="D58" s="10">
        <f t="shared" ref="D58" si="10">+B58+C58</f>
        <v>278357309</v>
      </c>
      <c r="E58" s="10">
        <v>278357309</v>
      </c>
      <c r="F58" s="10">
        <v>191887309</v>
      </c>
      <c r="G58" s="10">
        <f t="shared" si="7"/>
        <v>-86470001</v>
      </c>
    </row>
    <row r="59" spans="1:7">
      <c r="A59" s="11" t="s">
        <v>62</v>
      </c>
      <c r="B59" s="10"/>
      <c r="C59" s="10"/>
      <c r="D59" s="10"/>
      <c r="E59" s="10"/>
      <c r="F59" s="10"/>
      <c r="G59" s="10">
        <f t="shared" si="7"/>
        <v>0</v>
      </c>
    </row>
    <row r="60" spans="1:7">
      <c r="A60" s="9" t="s">
        <v>63</v>
      </c>
      <c r="B60" s="13">
        <f>B41+B50+B55+B58+B59</f>
        <v>278357310</v>
      </c>
      <c r="C60" s="13">
        <f>C41+C50+C55+C58+C59</f>
        <v>-1</v>
      </c>
      <c r="D60" s="13">
        <f>D41+D50+D55+D58+D59</f>
        <v>278357309</v>
      </c>
      <c r="E60" s="13">
        <f>E41+E50+E55+E58+E59</f>
        <v>278357309</v>
      </c>
      <c r="F60" s="13">
        <f>F41+F50+F55+F58+F59</f>
        <v>191887309</v>
      </c>
      <c r="G60" s="13">
        <f t="shared" si="7"/>
        <v>-86470001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64</v>
      </c>
      <c r="B62" s="13">
        <f>SUM(B63)</f>
        <v>0</v>
      </c>
      <c r="C62" s="13">
        <f t="shared" ref="C62:F62" si="11">SUM(C63)</f>
        <v>0</v>
      </c>
      <c r="D62" s="13">
        <f t="shared" si="11"/>
        <v>0</v>
      </c>
      <c r="E62" s="13">
        <f t="shared" si="11"/>
        <v>0</v>
      </c>
      <c r="F62" s="13">
        <f t="shared" si="11"/>
        <v>0</v>
      </c>
      <c r="G62" s="13">
        <f t="shared" si="7"/>
        <v>0</v>
      </c>
    </row>
    <row r="63" spans="1:7">
      <c r="A63" s="11" t="s">
        <v>65</v>
      </c>
      <c r="B63" s="10"/>
      <c r="C63" s="10"/>
      <c r="D63" s="10"/>
      <c r="E63" s="10"/>
      <c r="F63" s="10"/>
      <c r="G63" s="10">
        <f t="shared" si="7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66</v>
      </c>
      <c r="B65" s="13">
        <f>B37+B60+B62</f>
        <v>507390079.22000003</v>
      </c>
      <c r="C65" s="13">
        <f>C37+C60+C62</f>
        <v>-71372535.88000001</v>
      </c>
      <c r="D65" s="13">
        <f>D37+D60+D62</f>
        <v>436017543.33999997</v>
      </c>
      <c r="E65" s="13">
        <f>E37+E60+E62</f>
        <v>436017543.33999997</v>
      </c>
      <c r="F65" s="13">
        <f>F37+F60+F62</f>
        <v>349547543.33999997</v>
      </c>
      <c r="G65" s="13">
        <f t="shared" si="7"/>
        <v>-157842535.88000005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67</v>
      </c>
      <c r="B67" s="10"/>
      <c r="C67" s="10"/>
      <c r="D67" s="10"/>
      <c r="E67" s="10"/>
      <c r="F67" s="10"/>
      <c r="G67" s="10">
        <f t="shared" si="7"/>
        <v>0</v>
      </c>
    </row>
    <row r="68" spans="1:7">
      <c r="A68" s="11" t="s">
        <v>68</v>
      </c>
      <c r="B68" s="10"/>
      <c r="C68" s="10"/>
      <c r="D68" s="10"/>
      <c r="E68" s="10"/>
      <c r="F68" s="10"/>
      <c r="G68" s="10">
        <f t="shared" si="7"/>
        <v>0</v>
      </c>
    </row>
    <row r="69" spans="1:7">
      <c r="A69" s="11" t="s">
        <v>69</v>
      </c>
      <c r="B69" s="10"/>
      <c r="C69" s="10"/>
      <c r="D69" s="10"/>
      <c r="E69" s="10"/>
      <c r="F69" s="10"/>
      <c r="G69" s="10">
        <f t="shared" si="7"/>
        <v>0</v>
      </c>
    </row>
    <row r="70" spans="1:7">
      <c r="A70" s="17" t="s">
        <v>70</v>
      </c>
      <c r="B70" s="13">
        <f>B68+B69</f>
        <v>0</v>
      </c>
      <c r="C70" s="13">
        <f t="shared" ref="C70:F70" si="12">C68+C69</f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7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0" t="s">
        <v>71</v>
      </c>
    </row>
    <row r="76" spans="1:7" ht="12.75">
      <c r="A76" s="21" t="s">
        <v>72</v>
      </c>
      <c r="E76" s="27" t="s">
        <v>73</v>
      </c>
      <c r="F76" s="27"/>
      <c r="G76" s="27"/>
    </row>
    <row r="77" spans="1:7" ht="12.75">
      <c r="A77" s="22" t="s">
        <v>74</v>
      </c>
      <c r="E77" s="28" t="s">
        <v>75</v>
      </c>
      <c r="F77" s="28"/>
      <c r="G77" s="28"/>
    </row>
  </sheetData>
  <protectedRanges>
    <protectedRange sqref="A76:A77" name="Rango1_1_1"/>
    <protectedRange sqref="E76:G77" name="Rango1_1_1_1"/>
  </protectedRanges>
  <mergeCells count="4">
    <mergeCell ref="A1:G1"/>
    <mergeCell ref="B2:F2"/>
    <mergeCell ref="E76:G76"/>
    <mergeCell ref="E77:G77"/>
  </mergeCells>
  <printOptions horizontalCentered="1"/>
  <pageMargins left="0.31496062992125984" right="0.31496062992125984" top="0.74803149606299213" bottom="0.74803149606299213" header="0.31496062992125984" footer="0.31496062992125984"/>
  <pageSetup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2017-07-21T16:44:50Z</cp:lastPrinted>
  <dcterms:created xsi:type="dcterms:W3CDTF">2017-07-19T20:44:02Z</dcterms:created>
  <dcterms:modified xsi:type="dcterms:W3CDTF">2017-07-21T16:44:52Z</dcterms:modified>
</cp:coreProperties>
</file>