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bookViews>
  <sheets>
    <sheet name="NOTAS (2)" sheetId="1" r:id="rId1"/>
  </sheets>
  <externalReferences>
    <externalReference r:id="rId2"/>
  </externalReferences>
  <calcPr calcId="125725"/>
</workbook>
</file>

<file path=xl/calcChain.xml><?xml version="1.0" encoding="utf-8"?>
<calcChain xmlns="http://schemas.openxmlformats.org/spreadsheetml/2006/main">
  <c r="C413" i="1"/>
  <c r="D412"/>
  <c r="C394"/>
  <c r="D393" s="1"/>
  <c r="D421" s="1"/>
  <c r="E421" s="1"/>
  <c r="D391"/>
  <c r="D356"/>
  <c r="D349"/>
  <c r="C281"/>
  <c r="B281"/>
  <c r="B285" s="1"/>
  <c r="C268"/>
  <c r="C265"/>
  <c r="B265"/>
  <c r="B268" s="1"/>
  <c r="C259"/>
  <c r="B259"/>
  <c r="D256"/>
  <c r="B248"/>
  <c r="B246"/>
  <c r="B243"/>
  <c r="B241"/>
  <c r="D234"/>
  <c r="C234"/>
  <c r="B234"/>
  <c r="D233"/>
  <c r="C233"/>
  <c r="B233"/>
  <c r="D232"/>
  <c r="B232"/>
  <c r="B226"/>
  <c r="C222"/>
  <c r="B222"/>
  <c r="B212"/>
  <c r="B211"/>
  <c r="B215" s="1"/>
  <c r="B155"/>
  <c r="B144"/>
  <c r="B133"/>
  <c r="D125"/>
  <c r="C125"/>
  <c r="B125"/>
  <c r="C112"/>
  <c r="B112"/>
  <c r="C111"/>
  <c r="D111" s="1"/>
  <c r="B111"/>
  <c r="B114" s="1"/>
  <c r="B104"/>
  <c r="B96"/>
  <c r="B86"/>
  <c r="E76"/>
  <c r="D76"/>
  <c r="C76"/>
  <c r="B76"/>
  <c r="D66"/>
  <c r="C66"/>
  <c r="B66"/>
  <c r="E53"/>
  <c r="D53"/>
  <c r="C53"/>
  <c r="D112" l="1"/>
  <c r="D114" s="1"/>
  <c r="D265"/>
  <c r="C114"/>
  <c r="B236"/>
  <c r="D281"/>
  <c r="D285" s="1"/>
  <c r="D362"/>
  <c r="E362" s="1"/>
  <c r="C285"/>
</calcChain>
</file>

<file path=xl/comments1.xml><?xml version="1.0" encoding="utf-8"?>
<comments xmlns="http://schemas.openxmlformats.org/spreadsheetml/2006/main">
  <authors>
    <author>Usuario</author>
  </authors>
  <commentList>
    <comment ref="B111" authorId="0">
      <text>
        <r>
          <rPr>
            <b/>
            <sz val="9"/>
            <color indexed="81"/>
            <rFont val="Tahoma"/>
            <family val="2"/>
          </rPr>
          <t>Usuario:</t>
        </r>
        <r>
          <rPr>
            <sz val="9"/>
            <color indexed="81"/>
            <rFont val="Tahoma"/>
            <family val="2"/>
          </rPr>
          <t xml:space="preserve">
FINAL DE DICIEMBRE</t>
        </r>
      </text>
    </comment>
  </commentList>
</comments>
</file>

<file path=xl/sharedStrings.xml><?xml version="1.0" encoding="utf-8"?>
<sst xmlns="http://schemas.openxmlformats.org/spreadsheetml/2006/main" count="340" uniqueCount="245">
  <si>
    <t xml:space="preserve">NOTAS A LOS ESTADOS FINANCIEROS </t>
  </si>
  <si>
    <t>Al 31 de Marzo del 2018</t>
  </si>
  <si>
    <t>Ente Público:</t>
  </si>
  <si>
    <t>FIDEICOMISO ALIANZA PARA EL CAMPO DE GUANAJUATO "ALCAMPO"</t>
  </si>
  <si>
    <t>NOTAS DE DESGLOSE</t>
  </si>
  <si>
    <t>I) NOTAS AL ESTADO DE SITUACIÓN FINANCIERA</t>
  </si>
  <si>
    <t>ACTIVO</t>
  </si>
  <si>
    <t>* EFECTIVO Y EQUVALENTES</t>
  </si>
  <si>
    <t>ESF-01 FONDOS C/INVERSIONES FINANCIERAS</t>
  </si>
  <si>
    <t>MONTO TOTAL</t>
  </si>
  <si>
    <t>MERCADO DE DINERO</t>
  </si>
  <si>
    <t>A LA VISTA</t>
  </si>
  <si>
    <t>TIPO</t>
  </si>
  <si>
    <t>Inversiones a 3 meses</t>
  </si>
  <si>
    <t>1858778</t>
  </si>
  <si>
    <t>IMPUESTOS</t>
  </si>
  <si>
    <t>PAPEL BANCARIO</t>
  </si>
  <si>
    <t>17987 066</t>
  </si>
  <si>
    <t>PRODUCTOS FINANCIEROS ESTATAL</t>
  </si>
  <si>
    <t>17987 421</t>
  </si>
  <si>
    <t>PRODUCTOS FINANCIEROS FEDERAL</t>
  </si>
  <si>
    <t>18188 680</t>
  </si>
  <si>
    <t xml:space="preserve">GASTOS DE OPERACIÓN </t>
  </si>
  <si>
    <t>18188 722</t>
  </si>
  <si>
    <t xml:space="preserve">GASTOS DE EVALUACIÓN </t>
  </si>
  <si>
    <t>18188 805</t>
  </si>
  <si>
    <t xml:space="preserve">REINTEGROS TESOFE </t>
  </si>
  <si>
    <t>18902 635</t>
  </si>
  <si>
    <t>PRODUCTOS FINANCIEROS SANIDADES FEDERAL</t>
  </si>
  <si>
    <t>18971 671</t>
  </si>
  <si>
    <t xml:space="preserve">PRODUCTOS FINANCIEROS  REMANENTE ESTATAL </t>
  </si>
  <si>
    <t>18971 770</t>
  </si>
  <si>
    <t>PRODUCTOS FINANCIEROS EXTENSIONISMO FEDERAL</t>
  </si>
  <si>
    <t>18971 937</t>
  </si>
  <si>
    <t>PRODUCTOS FINANCIEROS EXTENSIONISMO ESTATAL</t>
  </si>
  <si>
    <t>18972 059</t>
  </si>
  <si>
    <t xml:space="preserve">PRODUCTOS FINANCIEROS INFRAESTRUCTURA PRODUCTIVA FEDERAL </t>
  </si>
  <si>
    <t>18972 109</t>
  </si>
  <si>
    <t xml:space="preserve">PRODUCTOS FINANCIEROS INFRAESTRUCTURA PRODUCTIVA ESTATAL </t>
  </si>
  <si>
    <t>18972 166</t>
  </si>
  <si>
    <t>PRODUCTOS FINANCIEROS PROYECTO DE SEGURIDAD ALIMENTARIA FEDERAL</t>
  </si>
  <si>
    <t>18972 257</t>
  </si>
  <si>
    <t>PRODUCTOS FINANCIEROS PROYECTO DE SEGURIDAD ALIMENTARIA ESTATAL</t>
  </si>
  <si>
    <t>18972 356</t>
  </si>
  <si>
    <t xml:space="preserve">PRODUCTOS FINANCIEROS  (SNIDRUS) FEDERAL  </t>
  </si>
  <si>
    <t>18972 372</t>
  </si>
  <si>
    <t xml:space="preserve">PRODUCTOS FINANCIEROS  (SNIDRUS) ESTATAL </t>
  </si>
  <si>
    <t>18972 588</t>
  </si>
  <si>
    <t>PRODUCTOS FINANCIEROS SANIDADES ESTATAL</t>
  </si>
  <si>
    <t>19934 595</t>
  </si>
  <si>
    <t>PRODUCTOS FINANCIEROS REMANENTE ESTATAL GASTOS DE OPERACIÓN</t>
  </si>
  <si>
    <t>20655 254</t>
  </si>
  <si>
    <t>REMANENTE ESTATAL DEVENGADO</t>
  </si>
  <si>
    <t>20655 494</t>
  </si>
  <si>
    <t>REMANENTE ESTATAL GASTOS DE OPERACIÓN DEVENGADO</t>
  </si>
  <si>
    <t>20655 593</t>
  </si>
  <si>
    <t>EXTENSIONISMO, DESARROLLO DE CAPACIDADES Y ASOCIATIVIDAD PRODUCTIVA FEDERAL DEVENGADO</t>
  </si>
  <si>
    <t>20655 635</t>
  </si>
  <si>
    <t>EXTENSIONISMO, DESARROLLO DE CAPACIDADES Y ASOCIATIVIDAD PRODUCTIVA ESTATAL DEVENGADO</t>
  </si>
  <si>
    <t>20655 668</t>
  </si>
  <si>
    <t>INFRAESTRUCTURA PRODUCTIVA PARA EL APROVECHAMIENTO SUSTENTABLE DE SUELO Y AGUA FEDERAL  DEVENGADO</t>
  </si>
  <si>
    <t>20655 874</t>
  </si>
  <si>
    <t>INFRAESTRUCTURA PRODUCTIVA PARA EL APROVECHAMIENTO SUSTENTABLE  DE SUELO Y AGUA ESTATAL  DEVENGADO</t>
  </si>
  <si>
    <t>20656 021</t>
  </si>
  <si>
    <t>PROYECTO DE SEGURIDAD ALIMENTARIA PARA ZONAS RURALES FEDERAL DEVENGADO</t>
  </si>
  <si>
    <t>20656 161</t>
  </si>
  <si>
    <t>PROYECTO DE SEGURIDAD ALIMENTARIA PARA ZONAS RURALES ESTATAL DEVENGADO</t>
  </si>
  <si>
    <t>20656 245</t>
  </si>
  <si>
    <t>INFORMACION ESTADISTICA Y ESTUDIOS (SNIDRUS) FEDERAL DEVENGADO</t>
  </si>
  <si>
    <t>20656 278</t>
  </si>
  <si>
    <t>INFORMACION ESTADISTICA Y ESTUDIOS (SNIDRUS) ESTATAL DEVENGADO</t>
  </si>
  <si>
    <t>20656 351</t>
  </si>
  <si>
    <t>SANIDADES FEDERAL DEVENGADO</t>
  </si>
  <si>
    <t>20656 534</t>
  </si>
  <si>
    <t>SANIDADES ESTATAL DEVENGADO</t>
  </si>
  <si>
    <t>20656 609</t>
  </si>
  <si>
    <t>PROGRAMA DE CONCURRENCIA CON LAS ENTIDADES FEDERATIVAS DEVENGADO</t>
  </si>
  <si>
    <t>20656 666</t>
  </si>
  <si>
    <t>REMANENTE ESTATAL PARA 2018</t>
  </si>
  <si>
    <t>20965 570</t>
  </si>
  <si>
    <t>PRODUCTOS FINANCIEROS ESTATAL DEVENGADO</t>
  </si>
  <si>
    <t>20967 071</t>
  </si>
  <si>
    <t>PRODUCTOS FINANCIEROS FEDERAL DEVENGADO</t>
  </si>
  <si>
    <t>20930 947</t>
  </si>
  <si>
    <t>PRODUCTOS FINANCIEROS ESTATAL 2018</t>
  </si>
  <si>
    <t>20931 143</t>
  </si>
  <si>
    <t>PRODUCTOS FINANCIEROS FEDERAL 2018</t>
  </si>
  <si>
    <t>20930 244</t>
  </si>
  <si>
    <t>PATRIMONIO ESTATAL 2018</t>
  </si>
  <si>
    <t>20965 356</t>
  </si>
  <si>
    <t>PRODUCTOS FINANCIEROS REMANENTE ESTATAL 2018</t>
  </si>
  <si>
    <t>20966 685</t>
  </si>
  <si>
    <t>REMANENTE ESTATAL 2018</t>
  </si>
  <si>
    <t>21327 580</t>
  </si>
  <si>
    <t>FONDO ESTATAL DE EVALUACION 2017</t>
  </si>
  <si>
    <t>* DERECHOS A RECIBIR EFECTIVO Y EQUIVALENTES Y BIENES O SERVICIOS A RECIBIR</t>
  </si>
  <si>
    <t>ESF-02 INGRESOS P/RECUPERAR</t>
  </si>
  <si>
    <t>MONTO</t>
  </si>
  <si>
    <t>2018</t>
  </si>
  <si>
    <t>2017</t>
  </si>
  <si>
    <t>1122xxxxxx Cuentas por Cobrar a CP</t>
  </si>
  <si>
    <t>1124xxxxxx Ingresos por Recuperar CP</t>
  </si>
  <si>
    <t>ESF-03 DEUDORES P/RECUPERAR</t>
  </si>
  <si>
    <t>90 DIAS</t>
  </si>
  <si>
    <t>180 DIAS</t>
  </si>
  <si>
    <t>365 DIAS</t>
  </si>
  <si>
    <t>1123xxxxxx Dedudores Pendientes por Recuperar</t>
  </si>
  <si>
    <t xml:space="preserve">1125xxxxxx Deudores por Anticipos </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</si>
  <si>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</si>
  <si>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</si>
  <si>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</si>
  <si>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</si>
  <si>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</si>
  <si>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</si>
  <si>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</si>
  <si>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</si>
  <si>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</si>
  <si>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</si>
  <si>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</si>
  <si>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</si>
  <si>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</si>
  <si>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</si>
  <si>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</si>
  <si>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</si>
  <si>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</si>
  <si>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</si>
  <si>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</si>
  <si>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</si>
  <si>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124</t>
  </si>
  <si>
    <t>adquisicion de bienes</t>
  </si>
  <si>
    <t>ESF-09 INTANGIBLES Y DIFERIDOS</t>
  </si>
  <si>
    <t xml:space="preserve">1250xxxxxx </t>
  </si>
  <si>
    <t>1270xxxxxx</t>
  </si>
  <si>
    <t>1260xxxxxx</t>
  </si>
  <si>
    <t>ESF-10   ESTIMACIONES Y DETERIOROS</t>
  </si>
  <si>
    <t>1280xxxxxx</t>
  </si>
  <si>
    <t>ESF-11 OTROS ACTIVOS</t>
  </si>
  <si>
    <t>CARACTERÍSTICAS</t>
  </si>
  <si>
    <t>PASIVO</t>
  </si>
  <si>
    <t>ESF-12 CUENTAS Y DOC. POR PAGAR</t>
  </si>
  <si>
    <t>2117</t>
  </si>
  <si>
    <t>REMANENTE ESTATAL</t>
  </si>
  <si>
    <t>INFORMACION ESTADISTICA Y ESTUDIOS (SNIDRUS)  FEDERAL DEVENGADO</t>
  </si>
  <si>
    <t>EXTENSIONISMO, DESARROLLO DE CAPACIDADES Y ASOCIATIVIDAD PRODUCTIVA DEVENGADO</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</si>
  <si>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</si>
  <si>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</si>
  <si>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</si>
  <si>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</si>
  <si>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</si>
  <si>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</si>
  <si>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</si>
  <si>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</si>
  <si>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</si>
  <si>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</si>
  <si>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</si>
  <si>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</si>
  <si>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</si>
  <si>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4169</t>
  </si>
  <si>
    <t>Aportacion estatal</t>
  </si>
  <si>
    <t>ERA-02 OTROS INGRESOS Y BENEFICIOS</t>
  </si>
  <si>
    <t>4319</t>
  </si>
  <si>
    <t>GASTOS Y OTRAS PÉRDIDAS</t>
  </si>
  <si>
    <t>ERA-03 GASTOS</t>
  </si>
  <si>
    <t>%GASTO</t>
  </si>
  <si>
    <t>EXPLICACION</t>
  </si>
  <si>
    <t>5110</t>
  </si>
  <si>
    <t>Servicios Personales</t>
  </si>
  <si>
    <t>5120</t>
  </si>
  <si>
    <t>5130</t>
  </si>
  <si>
    <t xml:space="preserve">ERA-04 TRASNFERENCIAS Y ASIGNACIONES, SUBSIDIOS Y OTRAS AYUDAS </t>
  </si>
  <si>
    <t>523</t>
  </si>
  <si>
    <t>ERA-05 OTROS GASTOS Y PERDIDAS EXTRAORDINARIAS</t>
  </si>
  <si>
    <t>551</t>
  </si>
  <si>
    <t>III) NOTAS AL ESTADO DE VARIACIÓN A LA HACIEDA PÚBLICA</t>
  </si>
  <si>
    <t>VHP-01 PATRIMONIO CONTRIBUIDO</t>
  </si>
  <si>
    <t>MODIFICACION</t>
  </si>
  <si>
    <t>311</t>
  </si>
  <si>
    <t>VHP-02 PATRIMONIO GENERADO</t>
  </si>
  <si>
    <t>3210</t>
  </si>
  <si>
    <t>IV) NOTAS AL ESTADO DE FLUJO DE EFECTIVO</t>
  </si>
  <si>
    <t>EFE-01 FLUJO DE EFECTIVO</t>
  </si>
  <si>
    <t>111</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</si>
  <si>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</si>
  <si>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</si>
  <si>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</si>
  <si>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</si>
  <si>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</si>
  <si>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</si>
  <si>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</si>
  <si>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</si>
  <si>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</si>
  <si>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al 31 de Marzo del 2018</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</si>
  <si>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</si>
  <si>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</si>
  <si>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</si>
  <si>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</si>
  <si>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</si>
  <si>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</si>
  <si>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</si>
  <si>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</si>
  <si>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</si>
  <si>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</si>
  <si>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</si>
  <si>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</si>
  <si>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</si>
  <si>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</si>
  <si>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 xml:space="preserve"> </t>
  </si>
  <si>
    <t>Correspondiente  al 31 de Marzo de 2018</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</si>
  <si>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</si>
  <si>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</si>
  <si>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</si>
  <si>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</si>
  <si>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</si>
  <si>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</si>
  <si>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</si>
  <si>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</si>
  <si>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</si>
  <si>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</si>
  <si>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</si>
  <si>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</si>
  <si>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</si>
  <si>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</si>
  <si>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</si>
  <si>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</si>
  <si>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</si>
  <si>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</si>
  <si>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</si>
  <si>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</si>
  <si>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</si>
  <si>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</si>
  <si>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$XXX</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</si>
  <si>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</si>
  <si>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</si>
  <si>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</si>
  <si>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</si>
  <si>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</si>
  <si>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</si>
  <si>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</si>
  <si>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</si>
  <si>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7000xxxxxx</t>
  </si>
  <si>
    <t>Bajo protesta de decir verdad declaramos que los Estados Financieros y sus Notas son razonablemente correctos y responsabilidad del emisor</t>
  </si>
  <si>
    <t>Javier Bernardo Usabiaga Arroyo</t>
  </si>
  <si>
    <t>Miguel Espino Salgado</t>
  </si>
  <si>
    <t>Secretario de Desarrollo Agroalimentario y Rural</t>
  </si>
  <si>
    <t>Control y Seguimiento de Fideicomisos</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</si>
</sst>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0.00;\-#,##0.00;&quot; &quot;"/>
    <numFmt numFmtId="165" formatCode="#,##0.00_ ;\-#,##0.00\ "/>
    <numFmt numFmtId="166" formatCode="#,##0;\-#,##0;&quot; &quot;"/>
    <numFmt numFmtId="167" formatCode="General_)"/>
    <numFmt numFmtId="168" formatCode="_-[$€-2]* #,##0.00_-;\-[$€-2]* #,##0.00_-;_-[$€-2]* &quot;-&quot;??_-"/>
    <numFmt numFmtId="169" formatCode="_-* #,##0.00\ _€_-;\-* #,##0.00\ _€_-;_-* &quot;-&quot;??\ _€_-;_-@_-"/>
  </numFmts>
  <fonts count="42">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8"/>
      <name val="Calibri"/>
      <family val="2"/>
      <scheme val="minor"/>
    </font>
    <font>
      <sz val="8"/>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2"/>
      <color theme="1"/>
      <name val="Calibri"/>
      <family val="2"/>
      <scheme val="minor"/>
    </font>
    <font>
      <b/>
      <sz val="10"/>
      <color rgb="FF002060"/>
      <name val="Calibri"/>
      <family val="2"/>
      <scheme val="minor"/>
    </font>
    <font>
      <b/>
      <sz val="9"/>
      <color rgb="FF0070C0"/>
      <name val="Calibri"/>
      <family val="2"/>
      <scheme val="minor"/>
    </font>
    <font>
      <b/>
      <sz val="9"/>
      <name val="Calibri"/>
      <family val="2"/>
      <scheme val="minor"/>
    </font>
    <font>
      <sz val="9"/>
      <color theme="1"/>
      <name val="Calibri"/>
      <family val="2"/>
      <scheme val="minor"/>
    </font>
    <font>
      <sz val="9"/>
      <name val="Calibri"/>
      <family val="2"/>
      <scheme val="minor"/>
    </font>
    <font>
      <b/>
      <sz val="9"/>
      <color theme="1"/>
      <name val="Calibri"/>
      <family val="2"/>
      <scheme val="minor"/>
    </font>
    <font>
      <b/>
      <u/>
      <sz val="9"/>
      <color theme="1"/>
      <name val="Calibri"/>
      <family val="2"/>
      <scheme val="minor"/>
    </font>
    <font>
      <b/>
      <sz val="8"/>
      <color theme="1"/>
      <name val="Calibri"/>
      <family val="2"/>
      <scheme val="minor"/>
    </font>
    <font>
      <sz val="8"/>
      <name val="Calibri"/>
      <family val="2"/>
      <scheme val="minor"/>
    </font>
    <font>
      <b/>
      <sz val="8"/>
      <color rgb="FFFF0000"/>
      <name val="Calibri"/>
      <family val="2"/>
      <scheme val="minor"/>
    </font>
    <font>
      <u/>
      <sz val="8"/>
      <color theme="1"/>
      <name val="Calibri"/>
      <family val="2"/>
      <scheme val="minor"/>
    </font>
    <font>
      <sz val="10"/>
      <name val="Arial"/>
      <family val="2"/>
    </font>
    <font>
      <sz val="11"/>
      <color indexed="8"/>
      <name val="Calibri"/>
      <family val="2"/>
    </font>
    <font>
      <b/>
      <sz val="11"/>
      <name val="Calibri"/>
      <family val="2"/>
      <scheme val="minor"/>
    </font>
    <font>
      <b/>
      <sz val="10"/>
      <name val="Calibri"/>
      <family val="2"/>
      <scheme val="minor"/>
    </font>
    <font>
      <b/>
      <sz val="10"/>
      <color theme="1"/>
      <name val="Calibri"/>
      <family val="2"/>
      <scheme val="minor"/>
    </font>
    <font>
      <i/>
      <sz val="9"/>
      <color theme="1"/>
      <name val="Calibri"/>
      <family val="2"/>
      <scheme val="minor"/>
    </font>
    <font>
      <b/>
      <sz val="8"/>
      <color theme="3" tint="-0.499984740745262"/>
      <name val="Calibri"/>
      <family val="2"/>
      <scheme val="minor"/>
    </font>
    <font>
      <sz val="8"/>
      <color rgb="FFFF0000"/>
      <name val="Calibri"/>
      <family val="2"/>
      <scheme val="minor"/>
    </font>
    <font>
      <b/>
      <sz val="9"/>
      <color rgb="FF000000"/>
      <name val="Calibri"/>
      <family val="2"/>
      <scheme val="minor"/>
    </font>
    <font>
      <sz val="9"/>
      <color rgb="FF000000"/>
      <name val="Calibri"/>
      <family val="2"/>
      <scheme val="minor"/>
    </font>
    <font>
      <sz val="12"/>
      <color rgb="FF222222"/>
      <name val="Calibri"/>
      <family val="2"/>
      <scheme val="minor"/>
    </font>
    <font>
      <sz val="20"/>
      <color theme="1"/>
      <name val="Calibri"/>
      <family val="2"/>
      <scheme val="minor"/>
    </font>
    <font>
      <sz val="10"/>
      <color theme="1"/>
      <name val="Calibri"/>
      <family val="2"/>
      <scheme val="minor"/>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11"/>
      <color theme="1"/>
      <name val="Garamond"/>
      <family val="2"/>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s>
  <cellStyleXfs count="244">
    <xf numFmtId="0" fontId="0" fillId="0" borderId="0"/>
    <xf numFmtId="43" fontId="1" fillId="0" borderId="0" applyFont="0" applyFill="0" applyBorder="0" applyAlignment="0" applyProtection="0"/>
    <xf numFmtId="0" fontId="22" fillId="0" borderId="0"/>
    <xf numFmtId="43" fontId="23" fillId="0" borderId="0" applyFont="0" applyFill="0" applyBorder="0" applyAlignment="0" applyProtection="0"/>
    <xf numFmtId="167" fontId="2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68" fontId="22" fillId="0" borderId="0" applyFont="0" applyFill="0" applyBorder="0" applyAlignment="0" applyProtection="0"/>
    <xf numFmtId="0" fontId="37" fillId="0" borderId="0" applyNumberFormat="0" applyFill="0" applyBorder="0" applyAlignment="0" applyProtection="0"/>
    <xf numFmtId="2" fontId="37" fillId="0" borderId="0" applyFill="0" applyBorder="0" applyAlignment="0" applyProtection="0"/>
    <xf numFmtId="0" fontId="38" fillId="0" borderId="0" applyNumberFormat="0" applyFill="0" applyBorder="0" applyAlignment="0" applyProtection="0"/>
    <xf numFmtId="0" fontId="39" fillId="0" borderId="0" applyNumberFormat="0" applyFill="0" applyBorder="0" applyProtection="0">
      <alignment horizontal="center"/>
    </xf>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69"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0"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1" fillId="0" borderId="0"/>
    <xf numFmtId="0" fontId="22" fillId="0" borderId="0"/>
    <xf numFmtId="0" fontId="22" fillId="0" borderId="0"/>
    <xf numFmtId="0" fontId="4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2" borderId="1" applyNumberFormat="0" applyFont="0" applyAlignment="0" applyProtection="0"/>
    <xf numFmtId="9" fontId="1" fillId="0" borderId="0" applyFont="0" applyFill="0" applyBorder="0" applyAlignment="0" applyProtection="0"/>
    <xf numFmtId="9" fontId="40" fillId="0" borderId="0" applyFont="0" applyFill="0" applyBorder="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cellStyleXfs>
  <cellXfs count="202">
    <xf numFmtId="0" fontId="0" fillId="0" borderId="0" xfId="0"/>
    <xf numFmtId="0" fontId="4" fillId="11" borderId="0" xfId="0" applyFont="1" applyFill="1" applyBorder="1" applyAlignment="1">
      <alignment horizontal="center" vertical="center"/>
    </xf>
    <xf numFmtId="0" fontId="5" fillId="12" borderId="0" xfId="0" applyFont="1" applyFill="1"/>
    <xf numFmtId="0" fontId="6" fillId="11" borderId="0" xfId="0" applyFont="1" applyFill="1" applyBorder="1" applyAlignment="1">
      <alignment horizontal="center" vertical="center"/>
    </xf>
    <xf numFmtId="0" fontId="7" fillId="11" borderId="0" xfId="0" applyFont="1" applyFill="1" applyBorder="1" applyAlignment="1">
      <alignment horizontal="center" vertical="center"/>
    </xf>
    <xf numFmtId="0" fontId="8" fillId="12" borderId="0" xfId="0" applyFont="1" applyFill="1" applyBorder="1" applyAlignment="1">
      <alignment horizontal="right"/>
    </xf>
    <xf numFmtId="0" fontId="8" fillId="12" borderId="0" xfId="0" applyNumberFormat="1" applyFont="1" applyFill="1" applyBorder="1" applyAlignment="1" applyProtection="1">
      <protection locked="0"/>
    </xf>
    <xf numFmtId="0" fontId="9" fillId="12" borderId="0" xfId="0" applyFont="1" applyFill="1" applyBorder="1"/>
    <xf numFmtId="43" fontId="10" fillId="12" borderId="0" xfId="1" applyFont="1" applyFill="1"/>
    <xf numFmtId="0" fontId="5" fillId="12" borderId="0" xfId="0" applyFont="1" applyFill="1" applyAlignment="1">
      <alignment horizontal="center"/>
    </xf>
    <xf numFmtId="0" fontId="11" fillId="0" borderId="0" xfId="0" applyFont="1" applyBorder="1" applyAlignment="1">
      <alignment horizontal="center"/>
    </xf>
    <xf numFmtId="43" fontId="5" fillId="12" borderId="0" xfId="1" applyFont="1" applyFill="1"/>
    <xf numFmtId="0" fontId="12" fillId="12" borderId="0" xfId="0" applyFont="1" applyFill="1" applyBorder="1" applyAlignment="1">
      <alignment horizontal="right"/>
    </xf>
    <xf numFmtId="0" fontId="13" fillId="12" borderId="0" xfId="0" applyFont="1" applyFill="1" applyBorder="1" applyAlignment="1"/>
    <xf numFmtId="0" fontId="13" fillId="12" borderId="0" xfId="0" applyNumberFormat="1" applyFont="1" applyFill="1" applyBorder="1" applyAlignment="1" applyProtection="1">
      <protection locked="0"/>
    </xf>
    <xf numFmtId="0" fontId="14" fillId="12" borderId="0" xfId="0" applyFont="1" applyFill="1" applyBorder="1"/>
    <xf numFmtId="0" fontId="15" fillId="12" borderId="0" xfId="0" applyFont="1" applyFill="1" applyBorder="1"/>
    <xf numFmtId="0" fontId="11" fillId="12" borderId="0" xfId="0" applyFont="1" applyFill="1" applyAlignment="1">
      <alignment horizontal="left"/>
    </xf>
    <xf numFmtId="0" fontId="16" fillId="12" borderId="0" xfId="0" applyFont="1" applyFill="1" applyAlignment="1">
      <alignment horizontal="justify"/>
    </xf>
    <xf numFmtId="0" fontId="13" fillId="12" borderId="0" xfId="0" applyFont="1" applyFill="1" applyBorder="1" applyAlignment="1">
      <alignment horizontal="left" vertical="center"/>
    </xf>
    <xf numFmtId="0" fontId="4" fillId="12" borderId="0" xfId="0" applyFont="1" applyFill="1" applyBorder="1" applyAlignment="1">
      <alignment horizontal="left" vertical="center"/>
    </xf>
    <xf numFmtId="0" fontId="11" fillId="12" borderId="0" xfId="0" applyFont="1" applyFill="1" applyBorder="1" applyAlignment="1">
      <alignment horizontal="left"/>
    </xf>
    <xf numFmtId="0" fontId="0" fillId="12" borderId="0" xfId="0" applyFont="1" applyFill="1"/>
    <xf numFmtId="0" fontId="17" fillId="12" borderId="0" xfId="0" applyFont="1" applyFill="1" applyBorder="1"/>
    <xf numFmtId="0" fontId="5" fillId="12" borderId="0" xfId="0" applyFont="1" applyFill="1" applyBorder="1"/>
    <xf numFmtId="0" fontId="18" fillId="12" borderId="0" xfId="0" applyFont="1" applyFill="1" applyBorder="1"/>
    <xf numFmtId="49" fontId="4" fillId="11" borderId="2" xfId="0" applyNumberFormat="1" applyFont="1" applyFill="1" applyBorder="1" applyAlignment="1">
      <alignment horizontal="left" vertical="center"/>
    </xf>
    <xf numFmtId="49" fontId="4" fillId="11" borderId="2" xfId="0" applyNumberFormat="1" applyFont="1" applyFill="1" applyBorder="1" applyAlignment="1">
      <alignment horizontal="center" vertical="center"/>
    </xf>
    <xf numFmtId="49" fontId="4" fillId="12" borderId="3" xfId="0" applyNumberFormat="1" applyFont="1" applyFill="1" applyBorder="1" applyAlignment="1">
      <alignment horizontal="left"/>
    </xf>
    <xf numFmtId="43" fontId="5" fillId="12" borderId="3" xfId="1" applyFont="1" applyFill="1" applyBorder="1"/>
    <xf numFmtId="164" fontId="5" fillId="12" borderId="4" xfId="0" applyNumberFormat="1" applyFont="1" applyFill="1" applyBorder="1"/>
    <xf numFmtId="49" fontId="19" fillId="12" borderId="4" xfId="0" applyNumberFormat="1" applyFont="1" applyFill="1" applyBorder="1" applyAlignment="1">
      <alignment horizontal="left"/>
    </xf>
    <xf numFmtId="43" fontId="5" fillId="12" borderId="4" xfId="1" applyFont="1" applyFill="1" applyBorder="1"/>
    <xf numFmtId="43" fontId="5" fillId="12" borderId="0" xfId="0" applyNumberFormat="1" applyFont="1" applyFill="1"/>
    <xf numFmtId="49" fontId="19" fillId="0" borderId="4" xfId="0" applyNumberFormat="1" applyFont="1" applyFill="1" applyBorder="1" applyAlignment="1">
      <alignment horizontal="left"/>
    </xf>
    <xf numFmtId="43" fontId="5" fillId="0" borderId="4" xfId="1" applyFont="1" applyFill="1" applyBorder="1"/>
    <xf numFmtId="164" fontId="5" fillId="0" borderId="4" xfId="0" applyNumberFormat="1" applyFont="1" applyFill="1" applyBorder="1"/>
    <xf numFmtId="43" fontId="5" fillId="0" borderId="0" xfId="1" applyFont="1" applyFill="1"/>
    <xf numFmtId="43" fontId="5" fillId="0" borderId="0" xfId="0" applyNumberFormat="1" applyFont="1" applyFill="1"/>
    <xf numFmtId="0" fontId="5" fillId="0" borderId="0" xfId="0" applyFont="1" applyFill="1"/>
    <xf numFmtId="0" fontId="18" fillId="11" borderId="5" xfId="0" applyFont="1" applyFill="1" applyBorder="1"/>
    <xf numFmtId="0" fontId="18" fillId="11" borderId="2" xfId="0" applyFont="1" applyFill="1" applyBorder="1"/>
    <xf numFmtId="43" fontId="4" fillId="11" borderId="2" xfId="1" applyFont="1" applyFill="1" applyBorder="1" applyAlignment="1">
      <alignment horizontal="center" vertical="center"/>
    </xf>
    <xf numFmtId="43" fontId="20" fillId="0" borderId="0" xfId="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1" fillId="12" borderId="0" xfId="0" applyFont="1" applyFill="1" applyBorder="1"/>
    <xf numFmtId="49" fontId="4" fillId="12" borderId="4" xfId="0" applyNumberFormat="1" applyFont="1" applyFill="1" applyBorder="1" applyAlignment="1">
      <alignment horizontal="left"/>
    </xf>
    <xf numFmtId="164" fontId="5" fillId="12" borderId="3" xfId="0" applyNumberFormat="1" applyFont="1" applyFill="1" applyBorder="1"/>
    <xf numFmtId="49" fontId="4" fillId="12" borderId="6" xfId="0" applyNumberFormat="1" applyFont="1" applyFill="1" applyBorder="1" applyAlignment="1">
      <alignment horizontal="left"/>
    </xf>
    <xf numFmtId="164" fontId="5" fillId="12" borderId="6" xfId="0" applyNumberFormat="1" applyFont="1" applyFill="1" applyBorder="1"/>
    <xf numFmtId="49" fontId="4" fillId="12" borderId="0" xfId="0" applyNumberFormat="1" applyFont="1" applyFill="1" applyBorder="1" applyAlignment="1">
      <alignment horizontal="center" vertical="center"/>
    </xf>
    <xf numFmtId="0" fontId="18" fillId="12" borderId="0" xfId="0" applyFont="1" applyFill="1"/>
    <xf numFmtId="49" fontId="4" fillId="12" borderId="0" xfId="0" applyNumberFormat="1" applyFont="1" applyFill="1" applyBorder="1" applyAlignment="1">
      <alignment horizontal="left"/>
    </xf>
    <xf numFmtId="164" fontId="5" fillId="12" borderId="0" xfId="0" applyNumberFormat="1" applyFont="1" applyFill="1" applyBorder="1"/>
    <xf numFmtId="49" fontId="4" fillId="11" borderId="7" xfId="0" applyNumberFormat="1" applyFont="1" applyFill="1" applyBorder="1" applyAlignment="1">
      <alignment horizontal="left" vertical="center"/>
    </xf>
    <xf numFmtId="49" fontId="4" fillId="11" borderId="2" xfId="0" applyNumberFormat="1" applyFont="1" applyFill="1" applyBorder="1" applyAlignment="1">
      <alignment horizontal="center" vertical="center" wrapText="1"/>
    </xf>
    <xf numFmtId="49" fontId="4" fillId="12" borderId="8" xfId="0" applyNumberFormat="1" applyFont="1" applyFill="1" applyBorder="1" applyAlignment="1">
      <alignment horizontal="left"/>
    </xf>
    <xf numFmtId="49" fontId="4" fillId="12" borderId="5" xfId="0" applyNumberFormat="1" applyFont="1" applyFill="1" applyBorder="1" applyAlignment="1">
      <alignment horizontal="left"/>
    </xf>
    <xf numFmtId="43" fontId="5" fillId="12" borderId="6" xfId="1" applyFont="1" applyFill="1" applyBorder="1"/>
    <xf numFmtId="164" fontId="4" fillId="11" borderId="7" xfId="0" applyNumberFormat="1" applyFont="1" applyFill="1" applyBorder="1"/>
    <xf numFmtId="164" fontId="4" fillId="11" borderId="9" xfId="0" applyNumberFormat="1" applyFont="1" applyFill="1" applyBorder="1"/>
    <xf numFmtId="164" fontId="4" fillId="11" borderId="10" xfId="0" applyNumberFormat="1" applyFont="1" applyFill="1" applyBorder="1"/>
    <xf numFmtId="43" fontId="5" fillId="12" borderId="8" xfId="1" applyFont="1" applyFill="1" applyBorder="1"/>
    <xf numFmtId="164" fontId="4" fillId="12" borderId="0" xfId="0" applyNumberFormat="1" applyFont="1" applyFill="1" applyBorder="1"/>
    <xf numFmtId="43" fontId="4" fillId="12" borderId="0" xfId="1" applyFont="1" applyFill="1" applyBorder="1"/>
    <xf numFmtId="164" fontId="5" fillId="12" borderId="8" xfId="0" applyNumberFormat="1" applyFont="1" applyFill="1" applyBorder="1"/>
    <xf numFmtId="49" fontId="4" fillId="12" borderId="2" xfId="0" applyNumberFormat="1" applyFont="1" applyFill="1" applyBorder="1" applyAlignment="1">
      <alignment horizontal="left"/>
    </xf>
    <xf numFmtId="49" fontId="4" fillId="11" borderId="7" xfId="0" applyNumberFormat="1" applyFont="1" applyFill="1" applyBorder="1" applyAlignment="1">
      <alignment horizontal="center" vertical="center"/>
    </xf>
    <xf numFmtId="49" fontId="4" fillId="11" borderId="10" xfId="0" applyNumberFormat="1" applyFont="1" applyFill="1" applyBorder="1" applyAlignment="1">
      <alignment horizontal="center" vertical="center"/>
    </xf>
    <xf numFmtId="0" fontId="5" fillId="11" borderId="2" xfId="0" applyFont="1" applyFill="1" applyBorder="1"/>
    <xf numFmtId="0" fontId="18" fillId="11" borderId="3" xfId="2" applyFont="1" applyFill="1" applyBorder="1" applyAlignment="1">
      <alignment horizontal="left" vertical="center" wrapText="1"/>
    </xf>
    <xf numFmtId="4" fontId="18" fillId="11" borderId="3" xfId="3" applyNumberFormat="1"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5" fillId="12" borderId="12" xfId="0" applyFont="1" applyFill="1" applyBorder="1" applyAlignment="1">
      <alignment wrapText="1"/>
    </xf>
    <xf numFmtId="4" fontId="5" fillId="12" borderId="3" xfId="0" applyNumberFormat="1" applyFont="1" applyFill="1" applyBorder="1" applyAlignment="1"/>
    <xf numFmtId="0" fontId="5" fillId="0" borderId="8" xfId="0" applyFont="1" applyFill="1" applyBorder="1" applyAlignment="1">
      <alignment wrapText="1"/>
    </xf>
    <xf numFmtId="0" fontId="5" fillId="0" borderId="4" xfId="0" applyFont="1" applyFill="1" applyBorder="1" applyAlignment="1">
      <alignment wrapText="1"/>
    </xf>
    <xf numFmtId="4" fontId="5" fillId="0" borderId="4" xfId="3" applyNumberFormat="1" applyFont="1" applyBorder="1" applyAlignment="1"/>
    <xf numFmtId="0" fontId="5" fillId="12" borderId="8" xfId="0" applyFont="1" applyFill="1" applyBorder="1"/>
    <xf numFmtId="0" fontId="5" fillId="12" borderId="4" xfId="0" applyFont="1" applyFill="1" applyBorder="1"/>
    <xf numFmtId="0" fontId="5" fillId="12" borderId="5" xfId="0" applyFont="1" applyFill="1" applyBorder="1"/>
    <xf numFmtId="0" fontId="5" fillId="12" borderId="6" xfId="0" applyFont="1" applyFill="1" applyBorder="1"/>
    <xf numFmtId="0" fontId="11" fillId="0" borderId="0" xfId="0" applyFont="1" applyAlignment="1">
      <alignment horizontal="left"/>
    </xf>
    <xf numFmtId="49" fontId="19" fillId="12" borderId="2" xfId="0" applyNumberFormat="1" applyFont="1" applyFill="1" applyBorder="1" applyAlignment="1">
      <alignment horizontal="justify" vertical="justify"/>
    </xf>
    <xf numFmtId="43" fontId="5" fillId="12" borderId="2" xfId="1" applyFont="1" applyFill="1" applyBorder="1"/>
    <xf numFmtId="49" fontId="4" fillId="12" borderId="12" xfId="0" applyNumberFormat="1" applyFont="1" applyFill="1" applyBorder="1" applyAlignment="1">
      <alignment horizontal="left"/>
    </xf>
    <xf numFmtId="4" fontId="5" fillId="12" borderId="13" xfId="3" applyNumberFormat="1" applyFont="1" applyFill="1" applyBorder="1" applyAlignment="1">
      <alignment wrapText="1"/>
    </xf>
    <xf numFmtId="4" fontId="5" fillId="12" borderId="3" xfId="3" applyNumberFormat="1" applyFont="1" applyFill="1" applyBorder="1" applyAlignment="1">
      <alignment wrapText="1"/>
    </xf>
    <xf numFmtId="49" fontId="5" fillId="12" borderId="8" xfId="0" applyNumberFormat="1" applyFont="1" applyFill="1" applyBorder="1" applyAlignment="1">
      <alignment wrapText="1"/>
    </xf>
    <xf numFmtId="49" fontId="5" fillId="12" borderId="4" xfId="0" applyNumberFormat="1" applyFont="1" applyFill="1" applyBorder="1" applyAlignment="1">
      <alignment wrapText="1"/>
    </xf>
    <xf numFmtId="4" fontId="5" fillId="12" borderId="0" xfId="3" applyNumberFormat="1" applyFont="1" applyFill="1" applyBorder="1" applyAlignment="1">
      <alignment wrapText="1"/>
    </xf>
    <xf numFmtId="4" fontId="5" fillId="12" borderId="4" xfId="3" applyNumberFormat="1" applyFont="1" applyFill="1" applyBorder="1" applyAlignment="1">
      <alignment wrapText="1"/>
    </xf>
    <xf numFmtId="49" fontId="5" fillId="12" borderId="5" xfId="0" applyNumberFormat="1" applyFont="1" applyFill="1" applyBorder="1" applyAlignment="1">
      <alignment wrapText="1"/>
    </xf>
    <xf numFmtId="49" fontId="5" fillId="12" borderId="6" xfId="0" applyNumberFormat="1" applyFont="1" applyFill="1" applyBorder="1" applyAlignment="1">
      <alignment wrapText="1"/>
    </xf>
    <xf numFmtId="4" fontId="5" fillId="12" borderId="14" xfId="3" applyNumberFormat="1" applyFont="1" applyFill="1" applyBorder="1" applyAlignment="1">
      <alignment wrapText="1"/>
    </xf>
    <xf numFmtId="4" fontId="5" fillId="12" borderId="6" xfId="3" applyNumberFormat="1" applyFont="1" applyFill="1" applyBorder="1" applyAlignment="1">
      <alignment wrapText="1"/>
    </xf>
    <xf numFmtId="0" fontId="5" fillId="11" borderId="7" xfId="0" applyFont="1" applyFill="1" applyBorder="1" applyAlignment="1">
      <alignment horizontal="center"/>
    </xf>
    <xf numFmtId="0" fontId="5" fillId="11" borderId="10" xfId="0" applyFont="1" applyFill="1" applyBorder="1" applyAlignment="1">
      <alignment horizontal="center"/>
    </xf>
    <xf numFmtId="4" fontId="5" fillId="0" borderId="13" xfId="3" applyNumberFormat="1" applyFont="1" applyFill="1" applyBorder="1" applyAlignment="1">
      <alignment wrapText="1"/>
    </xf>
    <xf numFmtId="4" fontId="5" fillId="0" borderId="3" xfId="3" applyNumberFormat="1" applyFont="1" applyFill="1" applyBorder="1" applyAlignment="1">
      <alignment wrapText="1"/>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4" fontId="5" fillId="0" borderId="14" xfId="3" applyNumberFormat="1" applyFont="1" applyFill="1" applyBorder="1" applyAlignment="1">
      <alignment wrapText="1"/>
    </xf>
    <xf numFmtId="4" fontId="5" fillId="0" borderId="6" xfId="3" applyNumberFormat="1" applyFont="1" applyFill="1" applyBorder="1" applyAlignment="1">
      <alignment wrapText="1"/>
    </xf>
    <xf numFmtId="49" fontId="4" fillId="11" borderId="3" xfId="0" applyNumberFormat="1" applyFont="1" applyFill="1" applyBorder="1" applyAlignment="1">
      <alignment horizontal="center" vertical="center"/>
    </xf>
    <xf numFmtId="164" fontId="0" fillId="12" borderId="3" xfId="0" applyNumberFormat="1" applyFont="1" applyFill="1" applyBorder="1"/>
    <xf numFmtId="49" fontId="24" fillId="12" borderId="4" xfId="0" applyNumberFormat="1" applyFont="1" applyFill="1" applyBorder="1" applyAlignment="1">
      <alignment horizontal="left"/>
    </xf>
    <xf numFmtId="164" fontId="0" fillId="12" borderId="4" xfId="0" applyNumberFormat="1" applyFont="1" applyFill="1" applyBorder="1"/>
    <xf numFmtId="49" fontId="25" fillId="12" borderId="6" xfId="0" applyNumberFormat="1" applyFont="1" applyFill="1" applyBorder="1" applyAlignment="1">
      <alignment horizontal="left"/>
    </xf>
    <xf numFmtId="164" fontId="25" fillId="12" borderId="6" xfId="0" applyNumberFormat="1" applyFont="1" applyFill="1" applyBorder="1"/>
    <xf numFmtId="0" fontId="26" fillId="12" borderId="0" xfId="0" applyFont="1" applyFill="1" applyAlignment="1">
      <alignment horizontal="left"/>
    </xf>
    <xf numFmtId="0" fontId="18" fillId="12" borderId="2" xfId="2" applyFont="1" applyFill="1" applyBorder="1" applyAlignment="1">
      <alignment horizontal="left" vertical="center" wrapText="1"/>
    </xf>
    <xf numFmtId="4" fontId="18" fillId="12" borderId="2" xfId="3" applyNumberFormat="1" applyFont="1" applyFill="1" applyBorder="1" applyAlignment="1">
      <alignment horizontal="center" vertical="center" wrapText="1"/>
    </xf>
    <xf numFmtId="49" fontId="18" fillId="12" borderId="2" xfId="0" applyNumberFormat="1" applyFont="1" applyFill="1" applyBorder="1" applyAlignment="1">
      <alignment horizontal="center" vertical="center"/>
    </xf>
    <xf numFmtId="49" fontId="18" fillId="12" borderId="4" xfId="0" applyNumberFormat="1" applyFont="1" applyFill="1" applyBorder="1" applyAlignment="1">
      <alignment horizontal="left"/>
    </xf>
    <xf numFmtId="49" fontId="18" fillId="12" borderId="6" xfId="0" applyNumberFormat="1" applyFont="1" applyFill="1" applyBorder="1" applyAlignment="1">
      <alignment horizontal="left"/>
    </xf>
    <xf numFmtId="165" fontId="18" fillId="11" borderId="2" xfId="1" applyNumberFormat="1" applyFont="1" applyFill="1" applyBorder="1" applyAlignment="1">
      <alignment horizontal="right" vertical="center"/>
    </xf>
    <xf numFmtId="165" fontId="5" fillId="12" borderId="0" xfId="0" applyNumberFormat="1" applyFont="1" applyFill="1"/>
    <xf numFmtId="0" fontId="27" fillId="12" borderId="0" xfId="0" applyFont="1" applyFill="1" applyAlignment="1">
      <alignment horizontal="justify" wrapText="1"/>
    </xf>
    <xf numFmtId="0" fontId="18" fillId="11" borderId="2" xfId="2" applyFont="1" applyFill="1" applyBorder="1" applyAlignment="1">
      <alignment horizontal="left" vertical="center" wrapText="1"/>
    </xf>
    <xf numFmtId="4" fontId="18" fillId="11" borderId="2" xfId="3" applyNumberFormat="1" applyFont="1" applyFill="1" applyBorder="1" applyAlignment="1">
      <alignment horizontal="center" vertical="center" wrapText="1"/>
    </xf>
    <xf numFmtId="0" fontId="28" fillId="12" borderId="0" xfId="0" applyFont="1" applyFill="1"/>
    <xf numFmtId="43" fontId="18" fillId="12" borderId="0" xfId="1" applyFont="1" applyFill="1" applyAlignment="1">
      <alignment horizontal="center"/>
    </xf>
    <xf numFmtId="43" fontId="18" fillId="12" borderId="0" xfId="1" applyFont="1" applyFill="1" applyAlignment="1">
      <alignment horizontal="center"/>
    </xf>
    <xf numFmtId="0" fontId="18" fillId="11" borderId="3" xfId="2" applyFont="1" applyFill="1" applyBorder="1" applyAlignment="1">
      <alignment horizontal="center" vertical="center" wrapText="1"/>
    </xf>
    <xf numFmtId="43" fontId="18" fillId="11" borderId="3" xfId="1" applyFont="1" applyFill="1" applyBorder="1" applyAlignment="1">
      <alignment horizontal="center" vertical="center" wrapText="1"/>
    </xf>
    <xf numFmtId="164" fontId="2" fillId="12" borderId="3" xfId="0" applyNumberFormat="1" applyFont="1" applyFill="1" applyBorder="1"/>
    <xf numFmtId="43" fontId="2" fillId="12" borderId="15" xfId="1" applyFont="1" applyFill="1" applyBorder="1"/>
    <xf numFmtId="43" fontId="0" fillId="12" borderId="16" xfId="1" applyFont="1" applyFill="1" applyBorder="1"/>
    <xf numFmtId="164" fontId="0" fillId="12" borderId="6" xfId="0" applyNumberFormat="1" applyFont="1" applyFill="1" applyBorder="1"/>
    <xf numFmtId="43" fontId="0" fillId="12" borderId="17" xfId="1" applyFont="1" applyFill="1" applyBorder="1"/>
    <xf numFmtId="49" fontId="4" fillId="11" borderId="9" xfId="0" applyNumberFormat="1" applyFont="1" applyFill="1" applyBorder="1" applyAlignment="1">
      <alignment horizontal="center" vertical="center"/>
    </xf>
    <xf numFmtId="0" fontId="18" fillId="11" borderId="2" xfId="2" applyFont="1" applyFill="1" applyBorder="1" applyAlignment="1">
      <alignment horizontal="center" vertical="center" wrapText="1"/>
    </xf>
    <xf numFmtId="49" fontId="24" fillId="12" borderId="6" xfId="0" applyNumberFormat="1" applyFont="1" applyFill="1" applyBorder="1" applyAlignment="1">
      <alignment horizontal="left"/>
    </xf>
    <xf numFmtId="43" fontId="4" fillId="11" borderId="7" xfId="1" applyFont="1" applyFill="1" applyBorder="1" applyAlignment="1">
      <alignment horizontal="center" vertical="center"/>
    </xf>
    <xf numFmtId="43" fontId="4" fillId="11" borderId="10" xfId="1" applyFont="1" applyFill="1" applyBorder="1" applyAlignment="1">
      <alignment horizontal="center" vertical="center"/>
    </xf>
    <xf numFmtId="164" fontId="29" fillId="12" borderId="4" xfId="0" applyNumberFormat="1" applyFont="1" applyFill="1" applyBorder="1"/>
    <xf numFmtId="164" fontId="0" fillId="12" borderId="15" xfId="0" applyNumberFormat="1" applyFont="1" applyFill="1" applyBorder="1"/>
    <xf numFmtId="164" fontId="0" fillId="12" borderId="0" xfId="0" applyNumberFormat="1" applyFont="1" applyFill="1" applyBorder="1"/>
    <xf numFmtId="164" fontId="0" fillId="12" borderId="16" xfId="0" applyNumberFormat="1" applyFont="1" applyFill="1" applyBorder="1"/>
    <xf numFmtId="43" fontId="5" fillId="12" borderId="0" xfId="1" applyFont="1" applyFill="1" applyBorder="1"/>
    <xf numFmtId="0" fontId="16" fillId="12" borderId="0" xfId="0" applyFont="1" applyFill="1" applyAlignment="1">
      <alignment horizontal="center" wrapText="1"/>
    </xf>
    <xf numFmtId="0" fontId="14" fillId="12" borderId="0" xfId="0" applyFont="1" applyFill="1"/>
    <xf numFmtId="0" fontId="30" fillId="11" borderId="12" xfId="0" applyFont="1" applyFill="1" applyBorder="1" applyAlignment="1">
      <alignment horizontal="center" vertical="center" wrapText="1"/>
    </xf>
    <xf numFmtId="0" fontId="30" fillId="11" borderId="13"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8" xfId="0" applyFont="1" applyFill="1" applyBorder="1" applyAlignment="1">
      <alignment horizontal="center" vertical="center"/>
    </xf>
    <xf numFmtId="0" fontId="30" fillId="11" borderId="0" xfId="0" applyFont="1" applyFill="1" applyBorder="1" applyAlignment="1">
      <alignment horizontal="center" vertical="center"/>
    </xf>
    <xf numFmtId="0" fontId="30" fillId="11" borderId="16" xfId="0" applyFont="1" applyFill="1" applyBorder="1" applyAlignment="1">
      <alignment horizontal="center" vertical="center"/>
    </xf>
    <xf numFmtId="0" fontId="30" fillId="11" borderId="5" xfId="0" applyFont="1" applyFill="1" applyBorder="1" applyAlignment="1">
      <alignment horizontal="center" vertical="center"/>
    </xf>
    <xf numFmtId="0" fontId="30" fillId="11" borderId="14" xfId="0" applyFont="1" applyFill="1" applyBorder="1" applyAlignment="1">
      <alignment horizontal="center" vertical="center"/>
    </xf>
    <xf numFmtId="0" fontId="30" fillId="11" borderId="17" xfId="0" applyFont="1" applyFill="1" applyBorder="1" applyAlignment="1">
      <alignment horizontal="center" vertical="center"/>
    </xf>
    <xf numFmtId="4" fontId="5" fillId="12" borderId="0" xfId="0" applyNumberFormat="1" applyFont="1" applyFill="1" applyBorder="1"/>
    <xf numFmtId="0" fontId="30" fillId="12" borderId="7" xfId="0" applyFont="1" applyFill="1" applyBorder="1" applyAlignment="1">
      <alignment vertical="center"/>
    </xf>
    <xf numFmtId="0" fontId="30" fillId="12" borderId="10" xfId="0" applyFont="1" applyFill="1" applyBorder="1" applyAlignment="1">
      <alignment vertical="center"/>
    </xf>
    <xf numFmtId="4" fontId="18" fillId="12" borderId="2" xfId="0" applyNumberFormat="1" applyFont="1" applyFill="1" applyBorder="1" applyAlignment="1">
      <alignment horizontal="right" vertical="center"/>
    </xf>
    <xf numFmtId="43" fontId="5" fillId="12" borderId="0" xfId="0" applyNumberFormat="1" applyFont="1" applyFill="1" applyBorder="1"/>
    <xf numFmtId="0" fontId="14" fillId="12" borderId="0" xfId="0" applyFont="1" applyFill="1" applyBorder="1"/>
    <xf numFmtId="0" fontId="30" fillId="12" borderId="2" xfId="0" applyFont="1" applyFill="1" applyBorder="1" applyAlignment="1">
      <alignment vertical="center" wrapText="1"/>
    </xf>
    <xf numFmtId="0" fontId="14" fillId="12" borderId="2" xfId="0" applyFont="1" applyFill="1" applyBorder="1"/>
    <xf numFmtId="43" fontId="5" fillId="12" borderId="2" xfId="1" applyFont="1" applyFill="1" applyBorder="1" applyAlignment="1">
      <alignment horizontal="center" vertical="center"/>
    </xf>
    <xf numFmtId="0" fontId="31" fillId="12" borderId="2" xfId="0" applyFont="1" applyFill="1" applyBorder="1" applyAlignment="1">
      <alignment horizontal="left" vertical="center" wrapText="1"/>
    </xf>
    <xf numFmtId="43" fontId="31" fillId="12" borderId="2" xfId="1" applyFont="1" applyFill="1" applyBorder="1" applyAlignment="1">
      <alignment horizontal="center" vertical="center"/>
    </xf>
    <xf numFmtId="0" fontId="31" fillId="12" borderId="0" xfId="0" applyFont="1" applyFill="1" applyAlignment="1">
      <alignment vertical="center"/>
    </xf>
    <xf numFmtId="43" fontId="0" fillId="12" borderId="0" xfId="1" applyFont="1" applyFill="1"/>
    <xf numFmtId="43" fontId="14" fillId="12" borderId="0" xfId="0" applyNumberFormat="1" applyFont="1" applyFill="1"/>
    <xf numFmtId="4" fontId="14" fillId="12" borderId="0" xfId="0" applyNumberFormat="1" applyFont="1" applyFill="1" applyBorder="1"/>
    <xf numFmtId="43" fontId="0" fillId="12" borderId="0" xfId="0" applyNumberFormat="1" applyFont="1" applyFill="1"/>
    <xf numFmtId="0" fontId="31" fillId="12" borderId="7" xfId="0" applyFont="1" applyFill="1" applyBorder="1" applyAlignment="1">
      <alignment horizontal="left" vertical="center" wrapText="1"/>
    </xf>
    <xf numFmtId="0" fontId="31" fillId="12" borderId="10" xfId="0" applyFont="1" applyFill="1" applyBorder="1" applyAlignment="1">
      <alignment horizontal="left" vertical="center" wrapText="1"/>
    </xf>
    <xf numFmtId="43" fontId="14" fillId="12" borderId="0" xfId="1" applyFont="1" applyFill="1"/>
    <xf numFmtId="0" fontId="31" fillId="12" borderId="7" xfId="0" applyFont="1" applyFill="1" applyBorder="1" applyAlignment="1">
      <alignment vertical="center"/>
    </xf>
    <xf numFmtId="0" fontId="31" fillId="12" borderId="10" xfId="0" applyFont="1" applyFill="1" applyBorder="1" applyAlignment="1">
      <alignment vertical="center"/>
    </xf>
    <xf numFmtId="0" fontId="31" fillId="12" borderId="0" xfId="0" applyFont="1" applyFill="1" applyAlignment="1">
      <alignment horizontal="center" vertical="center"/>
    </xf>
    <xf numFmtId="0" fontId="30" fillId="12" borderId="2" xfId="0" applyFont="1" applyFill="1" applyBorder="1" applyAlignment="1">
      <alignment vertical="center"/>
    </xf>
    <xf numFmtId="43" fontId="18" fillId="12" borderId="2" xfId="1" applyFont="1" applyFill="1" applyBorder="1" applyAlignment="1">
      <alignment horizontal="center" vertical="center"/>
    </xf>
    <xf numFmtId="43" fontId="30" fillId="12" borderId="2" xfId="1" applyFont="1" applyFill="1" applyBorder="1" applyAlignment="1">
      <alignment horizontal="center" vertical="center"/>
    </xf>
    <xf numFmtId="43" fontId="14" fillId="12" borderId="0" xfId="0" applyNumberFormat="1" applyFont="1" applyFill="1" applyAlignment="1">
      <alignment vertical="center" wrapText="1"/>
    </xf>
    <xf numFmtId="0" fontId="14" fillId="12" borderId="0" xfId="0" applyFont="1" applyFill="1" applyAlignment="1">
      <alignment vertical="center" wrapText="1"/>
    </xf>
    <xf numFmtId="43" fontId="32" fillId="12" borderId="0" xfId="1" applyFont="1" applyFill="1"/>
    <xf numFmtId="0" fontId="31" fillId="12" borderId="7" xfId="0" applyFont="1" applyFill="1" applyBorder="1" applyAlignment="1">
      <alignment horizontal="left" vertical="center"/>
    </xf>
    <xf numFmtId="0" fontId="31" fillId="12" borderId="10" xfId="0" applyFont="1" applyFill="1" applyBorder="1" applyAlignment="1">
      <alignment horizontal="left" vertical="center"/>
    </xf>
    <xf numFmtId="0" fontId="31" fillId="12" borderId="2" xfId="0" applyFont="1" applyFill="1" applyBorder="1" applyAlignment="1">
      <alignment horizontal="center" vertical="center"/>
    </xf>
    <xf numFmtId="0" fontId="30" fillId="12" borderId="2" xfId="0" applyFont="1" applyFill="1" applyBorder="1" applyAlignment="1">
      <alignment vertical="center"/>
    </xf>
    <xf numFmtId="43" fontId="5" fillId="12" borderId="0" xfId="1" applyNumberFormat="1" applyFont="1" applyFill="1" applyBorder="1"/>
    <xf numFmtId="43" fontId="33" fillId="12" borderId="0" xfId="1" applyFont="1" applyFill="1"/>
    <xf numFmtId="0" fontId="11" fillId="12" borderId="0" xfId="0" applyFont="1" applyFill="1" applyBorder="1" applyAlignment="1">
      <alignment horizontal="center"/>
    </xf>
    <xf numFmtId="166" fontId="0" fillId="12" borderId="15" xfId="0" applyNumberFormat="1" applyFont="1" applyFill="1" applyBorder="1"/>
    <xf numFmtId="166" fontId="0" fillId="12" borderId="16" xfId="0" applyNumberFormat="1" applyFont="1" applyFill="1" applyBorder="1"/>
    <xf numFmtId="166" fontId="25" fillId="12" borderId="17" xfId="0" applyNumberFormat="1" applyFont="1" applyFill="1" applyBorder="1"/>
    <xf numFmtId="164" fontId="25" fillId="12" borderId="17" xfId="0" applyNumberFormat="1" applyFont="1" applyFill="1" applyBorder="1"/>
    <xf numFmtId="0" fontId="14" fillId="12" borderId="14" xfId="0" applyFont="1" applyFill="1" applyBorder="1"/>
    <xf numFmtId="43" fontId="14" fillId="12" borderId="0" xfId="1" applyFont="1" applyFill="1" applyBorder="1"/>
    <xf numFmtId="0" fontId="14" fillId="12" borderId="13" xfId="0" applyFont="1" applyFill="1" applyBorder="1" applyAlignment="1" applyProtection="1">
      <alignment horizontal="center"/>
      <protection locked="0"/>
    </xf>
    <xf numFmtId="0" fontId="14" fillId="12" borderId="13" xfId="0" applyFont="1" applyFill="1" applyBorder="1" applyAlignment="1">
      <alignment horizontal="center"/>
    </xf>
    <xf numFmtId="43" fontId="14" fillId="12" borderId="0" xfId="1" applyFont="1" applyFill="1" applyBorder="1" applyAlignment="1"/>
    <xf numFmtId="0" fontId="15" fillId="12" borderId="0" xfId="0" applyFont="1" applyFill="1" applyBorder="1" applyAlignment="1" applyProtection="1">
      <alignment horizontal="center" vertical="top" wrapText="1"/>
      <protection locked="0"/>
    </xf>
    <xf numFmtId="0" fontId="14" fillId="12" borderId="0" xfId="0" applyFont="1" applyFill="1" applyAlignment="1">
      <alignment horizontal="center"/>
    </xf>
    <xf numFmtId="0" fontId="14" fillId="12" borderId="0" xfId="0" applyFont="1" applyFill="1" applyAlignment="1"/>
    <xf numFmtId="43" fontId="14" fillId="12" borderId="0" xfId="1" applyFont="1" applyFill="1" applyAlignment="1"/>
    <xf numFmtId="0" fontId="34" fillId="12" borderId="0" xfId="0" applyFont="1" applyFill="1" applyAlignment="1">
      <alignment horizontal="center" vertical="justify"/>
    </xf>
    <xf numFmtId="0" fontId="34" fillId="12" borderId="0" xfId="0" applyFont="1" applyFill="1"/>
  </cellXfs>
  <cellStyles count="24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Fecha" xfId="14"/>
    <cellStyle name="Fijo" xfId="15"/>
    <cellStyle name="HEADING1" xfId="16"/>
    <cellStyle name="HEADING2" xfId="17"/>
    <cellStyle name="Millares" xfId="1" builtinId="3"/>
    <cellStyle name="Millares 10" xfId="18"/>
    <cellStyle name="Millares 12" xfId="19"/>
    <cellStyle name="Millares 13" xfId="20"/>
    <cellStyle name="Millares 14" xfId="21"/>
    <cellStyle name="Millares 15" xfId="22"/>
    <cellStyle name="Millares 2" xfId="3"/>
    <cellStyle name="Millares 2 10" xfId="23"/>
    <cellStyle name="Millares 2 11" xfId="24"/>
    <cellStyle name="Millares 2 12" xfId="25"/>
    <cellStyle name="Millares 2 13" xfId="26"/>
    <cellStyle name="Millares 2 14" xfId="27"/>
    <cellStyle name="Millares 2 15" xfId="28"/>
    <cellStyle name="Millares 2 16" xfId="29"/>
    <cellStyle name="Millares 2 17" xfId="30"/>
    <cellStyle name="Millares 2 18" xfId="31"/>
    <cellStyle name="Millares 2 2" xfId="32"/>
    <cellStyle name="Millares 2 2 2" xfId="33"/>
    <cellStyle name="Millares 2 2 3" xfId="34"/>
    <cellStyle name="Millares 2 3" xfId="35"/>
    <cellStyle name="Millares 2 3 2" xfId="36"/>
    <cellStyle name="Millares 2 4" xfId="37"/>
    <cellStyle name="Millares 2 5" xfId="38"/>
    <cellStyle name="Millares 2 6" xfId="39"/>
    <cellStyle name="Millares 2 7" xfId="40"/>
    <cellStyle name="Millares 2 8" xfId="41"/>
    <cellStyle name="Millares 2 9" xfId="42"/>
    <cellStyle name="Millares 3" xfId="43"/>
    <cellStyle name="Millares 3 2" xfId="44"/>
    <cellStyle name="Millares 3 3" xfId="45"/>
    <cellStyle name="Millares 3 4" xfId="46"/>
    <cellStyle name="Millares 3 5" xfId="47"/>
    <cellStyle name="Millares 3 6" xfId="48"/>
    <cellStyle name="Millares 4" xfId="49"/>
    <cellStyle name="Millares 4 2" xfId="50"/>
    <cellStyle name="Millares 4 3" xfId="51"/>
    <cellStyle name="Millares 5" xfId="52"/>
    <cellStyle name="Millares 6" xfId="53"/>
    <cellStyle name="Millares 7" xfId="54"/>
    <cellStyle name="Millares 8" xfId="55"/>
    <cellStyle name="Millares 8 2" xfId="56"/>
    <cellStyle name="Millares 9" xfId="57"/>
    <cellStyle name="Moneda 2" xfId="58"/>
    <cellStyle name="Normal" xfId="0" builtinId="0"/>
    <cellStyle name="Normal 10" xfId="59"/>
    <cellStyle name="Normal 10 2" xfId="60"/>
    <cellStyle name="Normal 10 3" xfId="61"/>
    <cellStyle name="Normal 10 4" xfId="62"/>
    <cellStyle name="Normal 10 5" xfId="63"/>
    <cellStyle name="Normal 11" xfId="64"/>
    <cellStyle name="Normal 12" xfId="65"/>
    <cellStyle name="Normal 12 2" xfId="66"/>
    <cellStyle name="Normal 13" xfId="67"/>
    <cellStyle name="Normal 14" xfId="68"/>
    <cellStyle name="Normal 2" xfId="69"/>
    <cellStyle name="Normal 2 10" xfId="70"/>
    <cellStyle name="Normal 2 10 2" xfId="71"/>
    <cellStyle name="Normal 2 10 3" xfId="72"/>
    <cellStyle name="Normal 2 11" xfId="73"/>
    <cellStyle name="Normal 2 11 2" xfId="74"/>
    <cellStyle name="Normal 2 11 3" xfId="75"/>
    <cellStyle name="Normal 2 12" xfId="76"/>
    <cellStyle name="Normal 2 12 2" xfId="77"/>
    <cellStyle name="Normal 2 12 3" xfId="78"/>
    <cellStyle name="Normal 2 13" xfId="79"/>
    <cellStyle name="Normal 2 13 2" xfId="80"/>
    <cellStyle name="Normal 2 13 3" xfId="81"/>
    <cellStyle name="Normal 2 14" xfId="82"/>
    <cellStyle name="Normal 2 14 2" xfId="83"/>
    <cellStyle name="Normal 2 14 3" xfId="84"/>
    <cellStyle name="Normal 2 15" xfId="85"/>
    <cellStyle name="Normal 2 15 2" xfId="86"/>
    <cellStyle name="Normal 2 15 3" xfId="87"/>
    <cellStyle name="Normal 2 16" xfId="88"/>
    <cellStyle name="Normal 2 16 2" xfId="89"/>
    <cellStyle name="Normal 2 16 3" xfId="90"/>
    <cellStyle name="Normal 2 17" xfId="91"/>
    <cellStyle name="Normal 2 17 2" xfId="92"/>
    <cellStyle name="Normal 2 17 3" xfId="93"/>
    <cellStyle name="Normal 2 18" xfId="94"/>
    <cellStyle name="Normal 2 18 2" xfId="95"/>
    <cellStyle name="Normal 2 19" xfId="96"/>
    <cellStyle name="Normal 2 2" xfId="2"/>
    <cellStyle name="Normal 2 2 10" xfId="97"/>
    <cellStyle name="Normal 2 2 11" xfId="98"/>
    <cellStyle name="Normal 2 2 12" xfId="99"/>
    <cellStyle name="Normal 2 2 13" xfId="100"/>
    <cellStyle name="Normal 2 2 14" xfId="101"/>
    <cellStyle name="Normal 2 2 15" xfId="102"/>
    <cellStyle name="Normal 2 2 16" xfId="103"/>
    <cellStyle name="Normal 2 2 17" xfId="104"/>
    <cellStyle name="Normal 2 2 18" xfId="105"/>
    <cellStyle name="Normal 2 2 19" xfId="106"/>
    <cellStyle name="Normal 2 2 2" xfId="107"/>
    <cellStyle name="Normal 2 2 2 2" xfId="108"/>
    <cellStyle name="Normal 2 2 2 3" xfId="109"/>
    <cellStyle name="Normal 2 2 2 4" xfId="110"/>
    <cellStyle name="Normal 2 2 2 5" xfId="111"/>
    <cellStyle name="Normal 2 2 2 6" xfId="112"/>
    <cellStyle name="Normal 2 2 2 7" xfId="113"/>
    <cellStyle name="Normal 2 2 20" xfId="114"/>
    <cellStyle name="Normal 2 2 21" xfId="115"/>
    <cellStyle name="Normal 2 2 22" xfId="116"/>
    <cellStyle name="Normal 2 2 23" xfId="117"/>
    <cellStyle name="Normal 2 2 3" xfId="118"/>
    <cellStyle name="Normal 2 2 4" xfId="119"/>
    <cellStyle name="Normal 2 2 5" xfId="120"/>
    <cellStyle name="Normal 2 2 6" xfId="121"/>
    <cellStyle name="Normal 2 2 7" xfId="122"/>
    <cellStyle name="Normal 2 2 8" xfId="123"/>
    <cellStyle name="Normal 2 2 9" xfId="124"/>
    <cellStyle name="Normal 2 20" xfId="125"/>
    <cellStyle name="Normal 2 21" xfId="126"/>
    <cellStyle name="Normal 2 22" xfId="127"/>
    <cellStyle name="Normal 2 23" xfId="128"/>
    <cellStyle name="Normal 2 24" xfId="129"/>
    <cellStyle name="Normal 2 25" xfId="130"/>
    <cellStyle name="Normal 2 26" xfId="131"/>
    <cellStyle name="Normal 2 27" xfId="132"/>
    <cellStyle name="Normal 2 28" xfId="133"/>
    <cellStyle name="Normal 2 29" xfId="134"/>
    <cellStyle name="Normal 2 3" xfId="135"/>
    <cellStyle name="Normal 2 3 2" xfId="136"/>
    <cellStyle name="Normal 2 3 3" xfId="137"/>
    <cellStyle name="Normal 2 3 4" xfId="138"/>
    <cellStyle name="Normal 2 3 5" xfId="139"/>
    <cellStyle name="Normal 2 3 6" xfId="140"/>
    <cellStyle name="Normal 2 3 7" xfId="141"/>
    <cellStyle name="Normal 2 3 8" xfId="142"/>
    <cellStyle name="Normal 2 30" xfId="143"/>
    <cellStyle name="Normal 2 4" xfId="144"/>
    <cellStyle name="Normal 2 4 2" xfId="145"/>
    <cellStyle name="Normal 2 4 3" xfId="146"/>
    <cellStyle name="Normal 2 5" xfId="147"/>
    <cellStyle name="Normal 2 5 2" xfId="148"/>
    <cellStyle name="Normal 2 5 3" xfId="149"/>
    <cellStyle name="Normal 2 6" xfId="150"/>
    <cellStyle name="Normal 2 6 2" xfId="151"/>
    <cellStyle name="Normal 2 6 3" xfId="152"/>
    <cellStyle name="Normal 2 7" xfId="153"/>
    <cellStyle name="Normal 2 7 2" xfId="154"/>
    <cellStyle name="Normal 2 7 3" xfId="155"/>
    <cellStyle name="Normal 2 8" xfId="156"/>
    <cellStyle name="Normal 2 8 2" xfId="157"/>
    <cellStyle name="Normal 2 8 3" xfId="158"/>
    <cellStyle name="Normal 2 82" xfId="159"/>
    <cellStyle name="Normal 2 83" xfId="160"/>
    <cellStyle name="Normal 2 86" xfId="161"/>
    <cellStyle name="Normal 2 9" xfId="162"/>
    <cellStyle name="Normal 2 9 2" xfId="163"/>
    <cellStyle name="Normal 2 9 3" xfId="164"/>
    <cellStyle name="Normal 3" xfId="165"/>
    <cellStyle name="Normal 3 2" xfId="166"/>
    <cellStyle name="Normal 3 3" xfId="167"/>
    <cellStyle name="Normal 3 4" xfId="168"/>
    <cellStyle name="Normal 3 5" xfId="169"/>
    <cellStyle name="Normal 3 6" xfId="170"/>
    <cellStyle name="Normal 3 7" xfId="171"/>
    <cellStyle name="Normal 3 8" xfId="172"/>
    <cellStyle name="Normal 3 9" xfId="173"/>
    <cellStyle name="Normal 4" xfId="174"/>
    <cellStyle name="Normal 4 2" xfId="175"/>
    <cellStyle name="Normal 4 2 2" xfId="176"/>
    <cellStyle name="Normal 4 3" xfId="177"/>
    <cellStyle name="Normal 4 4" xfId="178"/>
    <cellStyle name="Normal 4 5" xfId="179"/>
    <cellStyle name="Normal 5" xfId="180"/>
    <cellStyle name="Normal 5 10" xfId="181"/>
    <cellStyle name="Normal 5 11" xfId="182"/>
    <cellStyle name="Normal 5 12" xfId="183"/>
    <cellStyle name="Normal 5 13" xfId="184"/>
    <cellStyle name="Normal 5 14" xfId="185"/>
    <cellStyle name="Normal 5 15" xfId="186"/>
    <cellStyle name="Normal 5 16" xfId="187"/>
    <cellStyle name="Normal 5 17" xfId="188"/>
    <cellStyle name="Normal 5 2" xfId="189"/>
    <cellStyle name="Normal 5 2 2" xfId="190"/>
    <cellStyle name="Normal 5 3" xfId="191"/>
    <cellStyle name="Normal 5 3 2" xfId="192"/>
    <cellStyle name="Normal 5 4" xfId="193"/>
    <cellStyle name="Normal 5 4 2" xfId="194"/>
    <cellStyle name="Normal 5 5" xfId="195"/>
    <cellStyle name="Normal 5 5 2" xfId="196"/>
    <cellStyle name="Normal 5 6" xfId="197"/>
    <cellStyle name="Normal 5 7" xfId="198"/>
    <cellStyle name="Normal 5 7 2" xfId="199"/>
    <cellStyle name="Normal 5 8" xfId="200"/>
    <cellStyle name="Normal 5 9" xfId="201"/>
    <cellStyle name="Normal 56" xfId="202"/>
    <cellStyle name="Normal 6" xfId="203"/>
    <cellStyle name="Normal 6 2" xfId="204"/>
    <cellStyle name="Normal 6 3" xfId="205"/>
    <cellStyle name="Normal 7" xfId="206"/>
    <cellStyle name="Normal 7 10" xfId="207"/>
    <cellStyle name="Normal 7 11" xfId="208"/>
    <cellStyle name="Normal 7 12" xfId="209"/>
    <cellStyle name="Normal 7 13" xfId="210"/>
    <cellStyle name="Normal 7 14" xfId="211"/>
    <cellStyle name="Normal 7 15" xfId="212"/>
    <cellStyle name="Normal 7 16" xfId="213"/>
    <cellStyle name="Normal 7 17" xfId="214"/>
    <cellStyle name="Normal 7 18" xfId="215"/>
    <cellStyle name="Normal 7 2" xfId="216"/>
    <cellStyle name="Normal 7 3" xfId="217"/>
    <cellStyle name="Normal 7 4" xfId="218"/>
    <cellStyle name="Normal 7 5" xfId="219"/>
    <cellStyle name="Normal 7 6" xfId="220"/>
    <cellStyle name="Normal 7 7" xfId="221"/>
    <cellStyle name="Normal 7 8" xfId="222"/>
    <cellStyle name="Normal 7 9" xfId="223"/>
    <cellStyle name="Normal 8" xfId="224"/>
    <cellStyle name="Normal 9" xfId="225"/>
    <cellStyle name="Normal 9 2" xfId="226"/>
    <cellStyle name="Normal 9 3" xfId="227"/>
    <cellStyle name="Notas 2" xfId="228"/>
    <cellStyle name="Porcentaje 2" xfId="229"/>
    <cellStyle name="Porcentual 2" xfId="230"/>
    <cellStyle name="Total 10" xfId="231"/>
    <cellStyle name="Total 11" xfId="232"/>
    <cellStyle name="Total 12" xfId="233"/>
    <cellStyle name="Total 13" xfId="234"/>
    <cellStyle name="Total 14" xfId="235"/>
    <cellStyle name="Total 2" xfId="236"/>
    <cellStyle name="Total 3" xfId="237"/>
    <cellStyle name="Total 4" xfId="238"/>
    <cellStyle name="Total 5" xfId="239"/>
    <cellStyle name="Total 6" xfId="240"/>
    <cellStyle name="Total 7" xfId="241"/>
    <cellStyle name="Total 8" xfId="242"/>
    <cellStyle name="Total 9" xfId="2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1538457</xdr:colOff>
      <xdr:row>71</xdr:row>
      <xdr:rowOff>161925</xdr:rowOff>
    </xdr:from>
    <xdr:ext cx="1501612" cy="439359"/>
    <xdr:sp macro="" textlink="">
      <xdr:nvSpPr>
        <xdr:cNvPr id="2" name="5 Rectángulo"/>
        <xdr:cNvSpPr/>
      </xdr:nvSpPr>
      <xdr:spPr>
        <a:xfrm>
          <a:off x="4595982" y="113919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1586082</xdr:colOff>
      <xdr:row>61</xdr:row>
      <xdr:rowOff>28575</xdr:rowOff>
    </xdr:from>
    <xdr:ext cx="1501612" cy="439359"/>
    <xdr:sp macro="" textlink="">
      <xdr:nvSpPr>
        <xdr:cNvPr id="3" name="5 Rectángulo"/>
        <xdr:cNvSpPr/>
      </xdr:nvSpPr>
      <xdr:spPr>
        <a:xfrm>
          <a:off x="4643607" y="95440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1547982</xdr:colOff>
      <xdr:row>81</xdr:row>
      <xdr:rowOff>133350</xdr:rowOff>
    </xdr:from>
    <xdr:ext cx="1501612" cy="439359"/>
    <xdr:sp macro="" textlink="">
      <xdr:nvSpPr>
        <xdr:cNvPr id="4" name="5 Rectángulo"/>
        <xdr:cNvSpPr/>
      </xdr:nvSpPr>
      <xdr:spPr>
        <a:xfrm>
          <a:off x="4605507" y="131349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1567032</xdr:colOff>
      <xdr:row>92</xdr:row>
      <xdr:rowOff>38100</xdr:rowOff>
    </xdr:from>
    <xdr:ext cx="1501612" cy="439359"/>
    <xdr:sp macro="" textlink="">
      <xdr:nvSpPr>
        <xdr:cNvPr id="5" name="5 Rectángulo"/>
        <xdr:cNvSpPr/>
      </xdr:nvSpPr>
      <xdr:spPr>
        <a:xfrm>
          <a:off x="4624557" y="151352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1471782</xdr:colOff>
      <xdr:row>99</xdr:row>
      <xdr:rowOff>123825</xdr:rowOff>
    </xdr:from>
    <xdr:ext cx="1501612" cy="439359"/>
    <xdr:sp macro="" textlink="">
      <xdr:nvSpPr>
        <xdr:cNvPr id="6" name="5 Rectángulo"/>
        <xdr:cNvSpPr/>
      </xdr:nvSpPr>
      <xdr:spPr>
        <a:xfrm>
          <a:off x="4529307" y="163830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852657</xdr:colOff>
      <xdr:row>128</xdr:row>
      <xdr:rowOff>323850</xdr:rowOff>
    </xdr:from>
    <xdr:ext cx="1501612" cy="439359"/>
    <xdr:sp macro="" textlink="">
      <xdr:nvSpPr>
        <xdr:cNvPr id="7" name="5 Rectángulo"/>
        <xdr:cNvSpPr/>
      </xdr:nvSpPr>
      <xdr:spPr>
        <a:xfrm>
          <a:off x="3910182" y="209550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1519407</xdr:colOff>
      <xdr:row>119</xdr:row>
      <xdr:rowOff>66675</xdr:rowOff>
    </xdr:from>
    <xdr:ext cx="1501612" cy="439359"/>
    <xdr:sp macro="" textlink="">
      <xdr:nvSpPr>
        <xdr:cNvPr id="8" name="5 Rectángulo"/>
        <xdr:cNvSpPr/>
      </xdr:nvSpPr>
      <xdr:spPr>
        <a:xfrm>
          <a:off x="4576932" y="193452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709782</xdr:colOff>
      <xdr:row>166</xdr:row>
      <xdr:rowOff>0</xdr:rowOff>
    </xdr:from>
    <xdr:ext cx="1501612" cy="439359"/>
    <xdr:sp macro="" textlink="">
      <xdr:nvSpPr>
        <xdr:cNvPr id="9" name="5 Rectángulo"/>
        <xdr:cNvSpPr/>
      </xdr:nvSpPr>
      <xdr:spPr>
        <a:xfrm>
          <a:off x="3767307" y="267176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833607</xdr:colOff>
      <xdr:row>139</xdr:row>
      <xdr:rowOff>0</xdr:rowOff>
    </xdr:from>
    <xdr:ext cx="1501612" cy="439359"/>
    <xdr:sp macro="" textlink="">
      <xdr:nvSpPr>
        <xdr:cNvPr id="10" name="5 Rectángulo"/>
        <xdr:cNvSpPr/>
      </xdr:nvSpPr>
      <xdr:spPr>
        <a:xfrm>
          <a:off x="3891132" y="224504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728832</xdr:colOff>
      <xdr:row>176</xdr:row>
      <xdr:rowOff>342900</xdr:rowOff>
    </xdr:from>
    <xdr:ext cx="1501612" cy="439359"/>
    <xdr:sp macro="" textlink="">
      <xdr:nvSpPr>
        <xdr:cNvPr id="11" name="5 Rectángulo"/>
        <xdr:cNvSpPr/>
      </xdr:nvSpPr>
      <xdr:spPr>
        <a:xfrm>
          <a:off x="3786357" y="285559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557382</xdr:colOff>
      <xdr:row>197</xdr:row>
      <xdr:rowOff>66675</xdr:rowOff>
    </xdr:from>
    <xdr:ext cx="1501612" cy="439359"/>
    <xdr:sp macro="" textlink="">
      <xdr:nvSpPr>
        <xdr:cNvPr id="12" name="5 Rectángulo"/>
        <xdr:cNvSpPr/>
      </xdr:nvSpPr>
      <xdr:spPr>
        <a:xfrm>
          <a:off x="3614907" y="316039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605007</xdr:colOff>
      <xdr:row>189</xdr:row>
      <xdr:rowOff>19050</xdr:rowOff>
    </xdr:from>
    <xdr:ext cx="1501612" cy="439359"/>
    <xdr:sp macro="" textlink="">
      <xdr:nvSpPr>
        <xdr:cNvPr id="13" name="5 Rectángulo"/>
        <xdr:cNvSpPr/>
      </xdr:nvSpPr>
      <xdr:spPr>
        <a:xfrm>
          <a:off x="3662532" y="303466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1652757</xdr:colOff>
      <xdr:row>291</xdr:row>
      <xdr:rowOff>171450</xdr:rowOff>
    </xdr:from>
    <xdr:ext cx="1501612" cy="439359"/>
    <xdr:sp macro="" textlink="">
      <xdr:nvSpPr>
        <xdr:cNvPr id="14" name="5 Rectángulo"/>
        <xdr:cNvSpPr/>
      </xdr:nvSpPr>
      <xdr:spPr>
        <a:xfrm>
          <a:off x="4710282" y="468534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1433682</xdr:colOff>
      <xdr:row>445</xdr:row>
      <xdr:rowOff>66675</xdr:rowOff>
    </xdr:from>
    <xdr:ext cx="1501612" cy="439359"/>
    <xdr:sp macro="" textlink="">
      <xdr:nvSpPr>
        <xdr:cNvPr id="15" name="5 Rectángulo"/>
        <xdr:cNvSpPr/>
      </xdr:nvSpPr>
      <xdr:spPr>
        <a:xfrm>
          <a:off x="4491207" y="736187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enta%20Publica%20MARZ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A"/>
      <sheetName val="ESF"/>
      <sheetName val="ECSF"/>
      <sheetName val="PT_ESF_ECSF"/>
      <sheetName val="EAA"/>
      <sheetName val="EADP"/>
      <sheetName val="EVHP"/>
      <sheetName val="EFE"/>
      <sheetName val="PC"/>
      <sheetName val="NOTAS (2)"/>
      <sheetName val="Rel Cta Banc"/>
      <sheetName val="Esq Bur"/>
      <sheetName val="Relacion de Bienes"/>
    </sheetNames>
    <sheetDataSet>
      <sheetData sheetId="0">
        <row r="12">
          <cell r="I12">
            <v>818445.76</v>
          </cell>
        </row>
        <row r="13">
          <cell r="G13" t="str">
            <v>Materiales y Suministros</v>
          </cell>
          <cell r="I13">
            <v>203895.40999999997</v>
          </cell>
        </row>
        <row r="14">
          <cell r="G14" t="str">
            <v>Servicios Generales</v>
          </cell>
          <cell r="I14">
            <v>10520697.170000002</v>
          </cell>
        </row>
        <row r="17">
          <cell r="D17">
            <v>0</v>
          </cell>
        </row>
        <row r="19">
          <cell r="I19">
            <v>45971867.140000001</v>
          </cell>
        </row>
        <row r="23">
          <cell r="D23">
            <v>67911095.329999998</v>
          </cell>
        </row>
        <row r="25">
          <cell r="D25">
            <v>0</v>
          </cell>
        </row>
        <row r="26">
          <cell r="B26" t="str">
            <v xml:space="preserve">Ingresos Financieros  </v>
          </cell>
        </row>
        <row r="32">
          <cell r="D32">
            <v>69629742.159999996</v>
          </cell>
        </row>
        <row r="40">
          <cell r="I40">
            <v>374942.69999999995</v>
          </cell>
        </row>
        <row r="50">
          <cell r="I50">
            <v>57889848.180000007</v>
          </cell>
        </row>
      </sheetData>
      <sheetData sheetId="1">
        <row r="32">
          <cell r="D32">
            <v>18287807.390000001</v>
          </cell>
          <cell r="E32">
            <v>18129918.630000003</v>
          </cell>
        </row>
      </sheetData>
      <sheetData sheetId="2"/>
      <sheetData sheetId="3"/>
      <sheetData sheetId="4"/>
      <sheetData sheetId="5"/>
      <sheetData sheetId="6">
        <row r="25">
          <cell r="E25">
            <v>133589731.33999997</v>
          </cell>
        </row>
        <row r="38">
          <cell r="F38">
            <v>11739893.979999989</v>
          </cell>
        </row>
      </sheetData>
      <sheetData sheetId="7">
        <row r="16">
          <cell r="O16">
            <v>157888.76</v>
          </cell>
        </row>
        <row r="47">
          <cell r="O47">
            <v>130508127.07000007</v>
          </cell>
        </row>
        <row r="48">
          <cell r="O48">
            <v>104203770.21000007</v>
          </cell>
        </row>
      </sheetData>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N476"/>
  <sheetViews>
    <sheetView tabSelected="1" topLeftCell="A77" zoomScale="75" zoomScaleNormal="75" workbookViewId="0">
      <selection activeCell="B491" sqref="B491"/>
    </sheetView>
  </sheetViews>
  <sheetFormatPr baseColWidth="10" defaultRowHeight="11.25"/>
  <cols>
    <col min="1" max="1" width="45.85546875" style="2" customWidth="1"/>
    <col min="2" max="2" width="66.42578125" style="2" customWidth="1"/>
    <col min="3" max="3" width="17.5703125" style="2" customWidth="1"/>
    <col min="4" max="4" width="23.5703125" style="2" customWidth="1"/>
    <col min="5" max="5" width="13" style="2" customWidth="1"/>
    <col min="6" max="6" width="14.85546875" style="11" bestFit="1" customWidth="1"/>
    <col min="7" max="7" width="12.85546875" style="2" bestFit="1" customWidth="1"/>
    <col min="8" max="8" width="19.85546875" style="2" customWidth="1"/>
    <col min="9" max="9" width="16.5703125" style="2" customWidth="1"/>
    <col min="10" max="256" width="11.42578125" style="2"/>
    <col min="257" max="257" width="47.42578125" style="2" customWidth="1"/>
    <col min="258" max="258" width="16.42578125" style="2" bestFit="1" customWidth="1"/>
    <col min="259" max="259" width="19.42578125" style="2" customWidth="1"/>
    <col min="260" max="260" width="19.140625" style="2" customWidth="1"/>
    <col min="261" max="261" width="15" style="2" customWidth="1"/>
    <col min="262" max="262" width="12.5703125" style="2" customWidth="1"/>
    <col min="263" max="263" width="11.7109375" style="2" customWidth="1"/>
    <col min="264" max="264" width="19.85546875" style="2" customWidth="1"/>
    <col min="265" max="265" width="16.5703125" style="2" customWidth="1"/>
    <col min="266" max="512" width="11.42578125" style="2"/>
    <col min="513" max="513" width="47.42578125" style="2" customWidth="1"/>
    <col min="514" max="514" width="16.42578125" style="2" bestFit="1" customWidth="1"/>
    <col min="515" max="515" width="19.42578125" style="2" customWidth="1"/>
    <col min="516" max="516" width="19.140625" style="2" customWidth="1"/>
    <col min="517" max="517" width="15" style="2" customWidth="1"/>
    <col min="518" max="518" width="12.5703125" style="2" customWidth="1"/>
    <col min="519" max="519" width="11.7109375" style="2" customWidth="1"/>
    <col min="520" max="520" width="19.85546875" style="2" customWidth="1"/>
    <col min="521" max="521" width="16.5703125" style="2" customWidth="1"/>
    <col min="522" max="768" width="11.42578125" style="2"/>
    <col min="769" max="769" width="47.42578125" style="2" customWidth="1"/>
    <col min="770" max="770" width="16.42578125" style="2" bestFit="1" customWidth="1"/>
    <col min="771" max="771" width="19.42578125" style="2" customWidth="1"/>
    <col min="772" max="772" width="19.140625" style="2" customWidth="1"/>
    <col min="773" max="773" width="15" style="2" customWidth="1"/>
    <col min="774" max="774" width="12.5703125" style="2" customWidth="1"/>
    <col min="775" max="775" width="11.7109375" style="2" customWidth="1"/>
    <col min="776" max="776" width="19.85546875" style="2" customWidth="1"/>
    <col min="777" max="777" width="16.5703125" style="2" customWidth="1"/>
    <col min="778" max="1024" width="11.42578125" style="2"/>
    <col min="1025" max="1025" width="47.42578125" style="2" customWidth="1"/>
    <col min="1026" max="1026" width="16.42578125" style="2" bestFit="1" customWidth="1"/>
    <col min="1027" max="1027" width="19.42578125" style="2" customWidth="1"/>
    <col min="1028" max="1028" width="19.140625" style="2" customWidth="1"/>
    <col min="1029" max="1029" width="15" style="2" customWidth="1"/>
    <col min="1030" max="1030" width="12.5703125" style="2" customWidth="1"/>
    <col min="1031" max="1031" width="11.7109375" style="2" customWidth="1"/>
    <col min="1032" max="1032" width="19.85546875" style="2" customWidth="1"/>
    <col min="1033" max="1033" width="16.5703125" style="2" customWidth="1"/>
    <col min="1034" max="1280" width="11.42578125" style="2"/>
    <col min="1281" max="1281" width="47.42578125" style="2" customWidth="1"/>
    <col min="1282" max="1282" width="16.42578125" style="2" bestFit="1" customWidth="1"/>
    <col min="1283" max="1283" width="19.42578125" style="2" customWidth="1"/>
    <col min="1284" max="1284" width="19.140625" style="2" customWidth="1"/>
    <col min="1285" max="1285" width="15" style="2" customWidth="1"/>
    <col min="1286" max="1286" width="12.5703125" style="2" customWidth="1"/>
    <col min="1287" max="1287" width="11.7109375" style="2" customWidth="1"/>
    <col min="1288" max="1288" width="19.85546875" style="2" customWidth="1"/>
    <col min="1289" max="1289" width="16.5703125" style="2" customWidth="1"/>
    <col min="1290" max="1536" width="11.42578125" style="2"/>
    <col min="1537" max="1537" width="47.42578125" style="2" customWidth="1"/>
    <col min="1538" max="1538" width="16.42578125" style="2" bestFit="1" customWidth="1"/>
    <col min="1539" max="1539" width="19.42578125" style="2" customWidth="1"/>
    <col min="1540" max="1540" width="19.140625" style="2" customWidth="1"/>
    <col min="1541" max="1541" width="15" style="2" customWidth="1"/>
    <col min="1542" max="1542" width="12.5703125" style="2" customWidth="1"/>
    <col min="1543" max="1543" width="11.7109375" style="2" customWidth="1"/>
    <col min="1544" max="1544" width="19.85546875" style="2" customWidth="1"/>
    <col min="1545" max="1545" width="16.5703125" style="2" customWidth="1"/>
    <col min="1546" max="1792" width="11.42578125" style="2"/>
    <col min="1793" max="1793" width="47.42578125" style="2" customWidth="1"/>
    <col min="1794" max="1794" width="16.42578125" style="2" bestFit="1" customWidth="1"/>
    <col min="1795" max="1795" width="19.42578125" style="2" customWidth="1"/>
    <col min="1796" max="1796" width="19.140625" style="2" customWidth="1"/>
    <col min="1797" max="1797" width="15" style="2" customWidth="1"/>
    <col min="1798" max="1798" width="12.5703125" style="2" customWidth="1"/>
    <col min="1799" max="1799" width="11.7109375" style="2" customWidth="1"/>
    <col min="1800" max="1800" width="19.85546875" style="2" customWidth="1"/>
    <col min="1801" max="1801" width="16.5703125" style="2" customWidth="1"/>
    <col min="1802" max="2048" width="11.42578125" style="2"/>
    <col min="2049" max="2049" width="47.42578125" style="2" customWidth="1"/>
    <col min="2050" max="2050" width="16.42578125" style="2" bestFit="1" customWidth="1"/>
    <col min="2051" max="2051" width="19.42578125" style="2" customWidth="1"/>
    <col min="2052" max="2052" width="19.140625" style="2" customWidth="1"/>
    <col min="2053" max="2053" width="15" style="2" customWidth="1"/>
    <col min="2054" max="2054" width="12.5703125" style="2" customWidth="1"/>
    <col min="2055" max="2055" width="11.7109375" style="2" customWidth="1"/>
    <col min="2056" max="2056" width="19.85546875" style="2" customWidth="1"/>
    <col min="2057" max="2057" width="16.5703125" style="2" customWidth="1"/>
    <col min="2058" max="2304" width="11.42578125" style="2"/>
    <col min="2305" max="2305" width="47.42578125" style="2" customWidth="1"/>
    <col min="2306" max="2306" width="16.42578125" style="2" bestFit="1" customWidth="1"/>
    <col min="2307" max="2307" width="19.42578125" style="2" customWidth="1"/>
    <col min="2308" max="2308" width="19.140625" style="2" customWidth="1"/>
    <col min="2309" max="2309" width="15" style="2" customWidth="1"/>
    <col min="2310" max="2310" width="12.5703125" style="2" customWidth="1"/>
    <col min="2311" max="2311" width="11.7109375" style="2" customWidth="1"/>
    <col min="2312" max="2312" width="19.85546875" style="2" customWidth="1"/>
    <col min="2313" max="2313" width="16.5703125" style="2" customWidth="1"/>
    <col min="2314" max="2560" width="11.42578125" style="2"/>
    <col min="2561" max="2561" width="47.42578125" style="2" customWidth="1"/>
    <col min="2562" max="2562" width="16.42578125" style="2" bestFit="1" customWidth="1"/>
    <col min="2563" max="2563" width="19.42578125" style="2" customWidth="1"/>
    <col min="2564" max="2564" width="19.140625" style="2" customWidth="1"/>
    <col min="2565" max="2565" width="15" style="2" customWidth="1"/>
    <col min="2566" max="2566" width="12.5703125" style="2" customWidth="1"/>
    <col min="2567" max="2567" width="11.7109375" style="2" customWidth="1"/>
    <col min="2568" max="2568" width="19.85546875" style="2" customWidth="1"/>
    <col min="2569" max="2569" width="16.5703125" style="2" customWidth="1"/>
    <col min="2570" max="2816" width="11.42578125" style="2"/>
    <col min="2817" max="2817" width="47.42578125" style="2" customWidth="1"/>
    <col min="2818" max="2818" width="16.42578125" style="2" bestFit="1" customWidth="1"/>
    <col min="2819" max="2819" width="19.42578125" style="2" customWidth="1"/>
    <col min="2820" max="2820" width="19.140625" style="2" customWidth="1"/>
    <col min="2821" max="2821" width="15" style="2" customWidth="1"/>
    <col min="2822" max="2822" width="12.5703125" style="2" customWidth="1"/>
    <col min="2823" max="2823" width="11.7109375" style="2" customWidth="1"/>
    <col min="2824" max="2824" width="19.85546875" style="2" customWidth="1"/>
    <col min="2825" max="2825" width="16.5703125" style="2" customWidth="1"/>
    <col min="2826" max="3072" width="11.42578125" style="2"/>
    <col min="3073" max="3073" width="47.42578125" style="2" customWidth="1"/>
    <col min="3074" max="3074" width="16.42578125" style="2" bestFit="1" customWidth="1"/>
    <col min="3075" max="3075" width="19.42578125" style="2" customWidth="1"/>
    <col min="3076" max="3076" width="19.140625" style="2" customWidth="1"/>
    <col min="3077" max="3077" width="15" style="2" customWidth="1"/>
    <col min="3078" max="3078" width="12.5703125" style="2" customWidth="1"/>
    <col min="3079" max="3079" width="11.7109375" style="2" customWidth="1"/>
    <col min="3080" max="3080" width="19.85546875" style="2" customWidth="1"/>
    <col min="3081" max="3081" width="16.5703125" style="2" customWidth="1"/>
    <col min="3082" max="3328" width="11.42578125" style="2"/>
    <col min="3329" max="3329" width="47.42578125" style="2" customWidth="1"/>
    <col min="3330" max="3330" width="16.42578125" style="2" bestFit="1" customWidth="1"/>
    <col min="3331" max="3331" width="19.42578125" style="2" customWidth="1"/>
    <col min="3332" max="3332" width="19.140625" style="2" customWidth="1"/>
    <col min="3333" max="3333" width="15" style="2" customWidth="1"/>
    <col min="3334" max="3334" width="12.5703125" style="2" customWidth="1"/>
    <col min="3335" max="3335" width="11.7109375" style="2" customWidth="1"/>
    <col min="3336" max="3336" width="19.85546875" style="2" customWidth="1"/>
    <col min="3337" max="3337" width="16.5703125" style="2" customWidth="1"/>
    <col min="3338" max="3584" width="11.42578125" style="2"/>
    <col min="3585" max="3585" width="47.42578125" style="2" customWidth="1"/>
    <col min="3586" max="3586" width="16.42578125" style="2" bestFit="1" customWidth="1"/>
    <col min="3587" max="3587" width="19.42578125" style="2" customWidth="1"/>
    <col min="3588" max="3588" width="19.140625" style="2" customWidth="1"/>
    <col min="3589" max="3589" width="15" style="2" customWidth="1"/>
    <col min="3590" max="3590" width="12.5703125" style="2" customWidth="1"/>
    <col min="3591" max="3591" width="11.7109375" style="2" customWidth="1"/>
    <col min="3592" max="3592" width="19.85546875" style="2" customWidth="1"/>
    <col min="3593" max="3593" width="16.5703125" style="2" customWidth="1"/>
    <col min="3594" max="3840" width="11.42578125" style="2"/>
    <col min="3841" max="3841" width="47.42578125" style="2" customWidth="1"/>
    <col min="3842" max="3842" width="16.42578125" style="2" bestFit="1" customWidth="1"/>
    <col min="3843" max="3843" width="19.42578125" style="2" customWidth="1"/>
    <col min="3844" max="3844" width="19.140625" style="2" customWidth="1"/>
    <col min="3845" max="3845" width="15" style="2" customWidth="1"/>
    <col min="3846" max="3846" width="12.5703125" style="2" customWidth="1"/>
    <col min="3847" max="3847" width="11.7109375" style="2" customWidth="1"/>
    <col min="3848" max="3848" width="19.85546875" style="2" customWidth="1"/>
    <col min="3849" max="3849" width="16.5703125" style="2" customWidth="1"/>
    <col min="3850" max="4096" width="11.42578125" style="2"/>
    <col min="4097" max="4097" width="47.42578125" style="2" customWidth="1"/>
    <col min="4098" max="4098" width="16.42578125" style="2" bestFit="1" customWidth="1"/>
    <col min="4099" max="4099" width="19.42578125" style="2" customWidth="1"/>
    <col min="4100" max="4100" width="19.140625" style="2" customWidth="1"/>
    <col min="4101" max="4101" width="15" style="2" customWidth="1"/>
    <col min="4102" max="4102" width="12.5703125" style="2" customWidth="1"/>
    <col min="4103" max="4103" width="11.7109375" style="2" customWidth="1"/>
    <col min="4104" max="4104" width="19.85546875" style="2" customWidth="1"/>
    <col min="4105" max="4105" width="16.5703125" style="2" customWidth="1"/>
    <col min="4106" max="4352" width="11.42578125" style="2"/>
    <col min="4353" max="4353" width="47.42578125" style="2" customWidth="1"/>
    <col min="4354" max="4354" width="16.42578125" style="2" bestFit="1" customWidth="1"/>
    <col min="4355" max="4355" width="19.42578125" style="2" customWidth="1"/>
    <col min="4356" max="4356" width="19.140625" style="2" customWidth="1"/>
    <col min="4357" max="4357" width="15" style="2" customWidth="1"/>
    <col min="4358" max="4358" width="12.5703125" style="2" customWidth="1"/>
    <col min="4359" max="4359" width="11.7109375" style="2" customWidth="1"/>
    <col min="4360" max="4360" width="19.85546875" style="2" customWidth="1"/>
    <col min="4361" max="4361" width="16.5703125" style="2" customWidth="1"/>
    <col min="4362" max="4608" width="11.42578125" style="2"/>
    <col min="4609" max="4609" width="47.42578125" style="2" customWidth="1"/>
    <col min="4610" max="4610" width="16.42578125" style="2" bestFit="1" customWidth="1"/>
    <col min="4611" max="4611" width="19.42578125" style="2" customWidth="1"/>
    <col min="4612" max="4612" width="19.140625" style="2" customWidth="1"/>
    <col min="4613" max="4613" width="15" style="2" customWidth="1"/>
    <col min="4614" max="4614" width="12.5703125" style="2" customWidth="1"/>
    <col min="4615" max="4615" width="11.7109375" style="2" customWidth="1"/>
    <col min="4616" max="4616" width="19.85546875" style="2" customWidth="1"/>
    <col min="4617" max="4617" width="16.5703125" style="2" customWidth="1"/>
    <col min="4618" max="4864" width="11.42578125" style="2"/>
    <col min="4865" max="4865" width="47.42578125" style="2" customWidth="1"/>
    <col min="4866" max="4866" width="16.42578125" style="2" bestFit="1" customWidth="1"/>
    <col min="4867" max="4867" width="19.42578125" style="2" customWidth="1"/>
    <col min="4868" max="4868" width="19.140625" style="2" customWidth="1"/>
    <col min="4869" max="4869" width="15" style="2" customWidth="1"/>
    <col min="4870" max="4870" width="12.5703125" style="2" customWidth="1"/>
    <col min="4871" max="4871" width="11.7109375" style="2" customWidth="1"/>
    <col min="4872" max="4872" width="19.85546875" style="2" customWidth="1"/>
    <col min="4873" max="4873" width="16.5703125" style="2" customWidth="1"/>
    <col min="4874" max="5120" width="11.42578125" style="2"/>
    <col min="5121" max="5121" width="47.42578125" style="2" customWidth="1"/>
    <col min="5122" max="5122" width="16.42578125" style="2" bestFit="1" customWidth="1"/>
    <col min="5123" max="5123" width="19.42578125" style="2" customWidth="1"/>
    <col min="5124" max="5124" width="19.140625" style="2" customWidth="1"/>
    <col min="5125" max="5125" width="15" style="2" customWidth="1"/>
    <col min="5126" max="5126" width="12.5703125" style="2" customWidth="1"/>
    <col min="5127" max="5127" width="11.7109375" style="2" customWidth="1"/>
    <col min="5128" max="5128" width="19.85546875" style="2" customWidth="1"/>
    <col min="5129" max="5129" width="16.5703125" style="2" customWidth="1"/>
    <col min="5130" max="5376" width="11.42578125" style="2"/>
    <col min="5377" max="5377" width="47.42578125" style="2" customWidth="1"/>
    <col min="5378" max="5378" width="16.42578125" style="2" bestFit="1" customWidth="1"/>
    <col min="5379" max="5379" width="19.42578125" style="2" customWidth="1"/>
    <col min="5380" max="5380" width="19.140625" style="2" customWidth="1"/>
    <col min="5381" max="5381" width="15" style="2" customWidth="1"/>
    <col min="5382" max="5382" width="12.5703125" style="2" customWidth="1"/>
    <col min="5383" max="5383" width="11.7109375" style="2" customWidth="1"/>
    <col min="5384" max="5384" width="19.85546875" style="2" customWidth="1"/>
    <col min="5385" max="5385" width="16.5703125" style="2" customWidth="1"/>
    <col min="5386" max="5632" width="11.42578125" style="2"/>
    <col min="5633" max="5633" width="47.42578125" style="2" customWidth="1"/>
    <col min="5634" max="5634" width="16.42578125" style="2" bestFit="1" customWidth="1"/>
    <col min="5635" max="5635" width="19.42578125" style="2" customWidth="1"/>
    <col min="5636" max="5636" width="19.140625" style="2" customWidth="1"/>
    <col min="5637" max="5637" width="15" style="2" customWidth="1"/>
    <col min="5638" max="5638" width="12.5703125" style="2" customWidth="1"/>
    <col min="5639" max="5639" width="11.7109375" style="2" customWidth="1"/>
    <col min="5640" max="5640" width="19.85546875" style="2" customWidth="1"/>
    <col min="5641" max="5641" width="16.5703125" style="2" customWidth="1"/>
    <col min="5642" max="5888" width="11.42578125" style="2"/>
    <col min="5889" max="5889" width="47.42578125" style="2" customWidth="1"/>
    <col min="5890" max="5890" width="16.42578125" style="2" bestFit="1" customWidth="1"/>
    <col min="5891" max="5891" width="19.42578125" style="2" customWidth="1"/>
    <col min="5892" max="5892" width="19.140625" style="2" customWidth="1"/>
    <col min="5893" max="5893" width="15" style="2" customWidth="1"/>
    <col min="5894" max="5894" width="12.5703125" style="2" customWidth="1"/>
    <col min="5895" max="5895" width="11.7109375" style="2" customWidth="1"/>
    <col min="5896" max="5896" width="19.85546875" style="2" customWidth="1"/>
    <col min="5897" max="5897" width="16.5703125" style="2" customWidth="1"/>
    <col min="5898" max="6144" width="11.42578125" style="2"/>
    <col min="6145" max="6145" width="47.42578125" style="2" customWidth="1"/>
    <col min="6146" max="6146" width="16.42578125" style="2" bestFit="1" customWidth="1"/>
    <col min="6147" max="6147" width="19.42578125" style="2" customWidth="1"/>
    <col min="6148" max="6148" width="19.140625" style="2" customWidth="1"/>
    <col min="6149" max="6149" width="15" style="2" customWidth="1"/>
    <col min="6150" max="6150" width="12.5703125" style="2" customWidth="1"/>
    <col min="6151" max="6151" width="11.7109375" style="2" customWidth="1"/>
    <col min="6152" max="6152" width="19.85546875" style="2" customWidth="1"/>
    <col min="6153" max="6153" width="16.5703125" style="2" customWidth="1"/>
    <col min="6154" max="6400" width="11.42578125" style="2"/>
    <col min="6401" max="6401" width="47.42578125" style="2" customWidth="1"/>
    <col min="6402" max="6402" width="16.42578125" style="2" bestFit="1" customWidth="1"/>
    <col min="6403" max="6403" width="19.42578125" style="2" customWidth="1"/>
    <col min="6404" max="6404" width="19.140625" style="2" customWidth="1"/>
    <col min="6405" max="6405" width="15" style="2" customWidth="1"/>
    <col min="6406" max="6406" width="12.5703125" style="2" customWidth="1"/>
    <col min="6407" max="6407" width="11.7109375" style="2" customWidth="1"/>
    <col min="6408" max="6408" width="19.85546875" style="2" customWidth="1"/>
    <col min="6409" max="6409" width="16.5703125" style="2" customWidth="1"/>
    <col min="6410" max="6656" width="11.42578125" style="2"/>
    <col min="6657" max="6657" width="47.42578125" style="2" customWidth="1"/>
    <col min="6658" max="6658" width="16.42578125" style="2" bestFit="1" customWidth="1"/>
    <col min="6659" max="6659" width="19.42578125" style="2" customWidth="1"/>
    <col min="6660" max="6660" width="19.140625" style="2" customWidth="1"/>
    <col min="6661" max="6661" width="15" style="2" customWidth="1"/>
    <col min="6662" max="6662" width="12.5703125" style="2" customWidth="1"/>
    <col min="6663" max="6663" width="11.7109375" style="2" customWidth="1"/>
    <col min="6664" max="6664" width="19.85546875" style="2" customWidth="1"/>
    <col min="6665" max="6665" width="16.5703125" style="2" customWidth="1"/>
    <col min="6666" max="6912" width="11.42578125" style="2"/>
    <col min="6913" max="6913" width="47.42578125" style="2" customWidth="1"/>
    <col min="6914" max="6914" width="16.42578125" style="2" bestFit="1" customWidth="1"/>
    <col min="6915" max="6915" width="19.42578125" style="2" customWidth="1"/>
    <col min="6916" max="6916" width="19.140625" style="2" customWidth="1"/>
    <col min="6917" max="6917" width="15" style="2" customWidth="1"/>
    <col min="6918" max="6918" width="12.5703125" style="2" customWidth="1"/>
    <col min="6919" max="6919" width="11.7109375" style="2" customWidth="1"/>
    <col min="6920" max="6920" width="19.85546875" style="2" customWidth="1"/>
    <col min="6921" max="6921" width="16.5703125" style="2" customWidth="1"/>
    <col min="6922" max="7168" width="11.42578125" style="2"/>
    <col min="7169" max="7169" width="47.42578125" style="2" customWidth="1"/>
    <col min="7170" max="7170" width="16.42578125" style="2" bestFit="1" customWidth="1"/>
    <col min="7171" max="7171" width="19.42578125" style="2" customWidth="1"/>
    <col min="7172" max="7172" width="19.140625" style="2" customWidth="1"/>
    <col min="7173" max="7173" width="15" style="2" customWidth="1"/>
    <col min="7174" max="7174" width="12.5703125" style="2" customWidth="1"/>
    <col min="7175" max="7175" width="11.7109375" style="2" customWidth="1"/>
    <col min="7176" max="7176" width="19.85546875" style="2" customWidth="1"/>
    <col min="7177" max="7177" width="16.5703125" style="2" customWidth="1"/>
    <col min="7178" max="7424" width="11.42578125" style="2"/>
    <col min="7425" max="7425" width="47.42578125" style="2" customWidth="1"/>
    <col min="7426" max="7426" width="16.42578125" style="2" bestFit="1" customWidth="1"/>
    <col min="7427" max="7427" width="19.42578125" style="2" customWidth="1"/>
    <col min="7428" max="7428" width="19.140625" style="2" customWidth="1"/>
    <col min="7429" max="7429" width="15" style="2" customWidth="1"/>
    <col min="7430" max="7430" width="12.5703125" style="2" customWidth="1"/>
    <col min="7431" max="7431" width="11.7109375" style="2" customWidth="1"/>
    <col min="7432" max="7432" width="19.85546875" style="2" customWidth="1"/>
    <col min="7433" max="7433" width="16.5703125" style="2" customWidth="1"/>
    <col min="7434" max="7680" width="11.42578125" style="2"/>
    <col min="7681" max="7681" width="47.42578125" style="2" customWidth="1"/>
    <col min="7682" max="7682" width="16.42578125" style="2" bestFit="1" customWidth="1"/>
    <col min="7683" max="7683" width="19.42578125" style="2" customWidth="1"/>
    <col min="7684" max="7684" width="19.140625" style="2" customWidth="1"/>
    <col min="7685" max="7685" width="15" style="2" customWidth="1"/>
    <col min="7686" max="7686" width="12.5703125" style="2" customWidth="1"/>
    <col min="7687" max="7687" width="11.7109375" style="2" customWidth="1"/>
    <col min="7688" max="7688" width="19.85546875" style="2" customWidth="1"/>
    <col min="7689" max="7689" width="16.5703125" style="2" customWidth="1"/>
    <col min="7690" max="7936" width="11.42578125" style="2"/>
    <col min="7937" max="7937" width="47.42578125" style="2" customWidth="1"/>
    <col min="7938" max="7938" width="16.42578125" style="2" bestFit="1" customWidth="1"/>
    <col min="7939" max="7939" width="19.42578125" style="2" customWidth="1"/>
    <col min="7940" max="7940" width="19.140625" style="2" customWidth="1"/>
    <col min="7941" max="7941" width="15" style="2" customWidth="1"/>
    <col min="7942" max="7942" width="12.5703125" style="2" customWidth="1"/>
    <col min="7943" max="7943" width="11.7109375" style="2" customWidth="1"/>
    <col min="7944" max="7944" width="19.85546875" style="2" customWidth="1"/>
    <col min="7945" max="7945" width="16.5703125" style="2" customWidth="1"/>
    <col min="7946" max="8192" width="11.42578125" style="2"/>
    <col min="8193" max="8193" width="47.42578125" style="2" customWidth="1"/>
    <col min="8194" max="8194" width="16.42578125" style="2" bestFit="1" customWidth="1"/>
    <col min="8195" max="8195" width="19.42578125" style="2" customWidth="1"/>
    <col min="8196" max="8196" width="19.140625" style="2" customWidth="1"/>
    <col min="8197" max="8197" width="15" style="2" customWidth="1"/>
    <col min="8198" max="8198" width="12.5703125" style="2" customWidth="1"/>
    <col min="8199" max="8199" width="11.7109375" style="2" customWidth="1"/>
    <col min="8200" max="8200" width="19.85546875" style="2" customWidth="1"/>
    <col min="8201" max="8201" width="16.5703125" style="2" customWidth="1"/>
    <col min="8202" max="8448" width="11.42578125" style="2"/>
    <col min="8449" max="8449" width="47.42578125" style="2" customWidth="1"/>
    <col min="8450" max="8450" width="16.42578125" style="2" bestFit="1" customWidth="1"/>
    <col min="8451" max="8451" width="19.42578125" style="2" customWidth="1"/>
    <col min="8452" max="8452" width="19.140625" style="2" customWidth="1"/>
    <col min="8453" max="8453" width="15" style="2" customWidth="1"/>
    <col min="8454" max="8454" width="12.5703125" style="2" customWidth="1"/>
    <col min="8455" max="8455" width="11.7109375" style="2" customWidth="1"/>
    <col min="8456" max="8456" width="19.85546875" style="2" customWidth="1"/>
    <col min="8457" max="8457" width="16.5703125" style="2" customWidth="1"/>
    <col min="8458" max="8704" width="11.42578125" style="2"/>
    <col min="8705" max="8705" width="47.42578125" style="2" customWidth="1"/>
    <col min="8706" max="8706" width="16.42578125" style="2" bestFit="1" customWidth="1"/>
    <col min="8707" max="8707" width="19.42578125" style="2" customWidth="1"/>
    <col min="8708" max="8708" width="19.140625" style="2" customWidth="1"/>
    <col min="8709" max="8709" width="15" style="2" customWidth="1"/>
    <col min="8710" max="8710" width="12.5703125" style="2" customWidth="1"/>
    <col min="8711" max="8711" width="11.7109375" style="2" customWidth="1"/>
    <col min="8712" max="8712" width="19.85546875" style="2" customWidth="1"/>
    <col min="8713" max="8713" width="16.5703125" style="2" customWidth="1"/>
    <col min="8714" max="8960" width="11.42578125" style="2"/>
    <col min="8961" max="8961" width="47.42578125" style="2" customWidth="1"/>
    <col min="8962" max="8962" width="16.42578125" style="2" bestFit="1" customWidth="1"/>
    <col min="8963" max="8963" width="19.42578125" style="2" customWidth="1"/>
    <col min="8964" max="8964" width="19.140625" style="2" customWidth="1"/>
    <col min="8965" max="8965" width="15" style="2" customWidth="1"/>
    <col min="8966" max="8966" width="12.5703125" style="2" customWidth="1"/>
    <col min="8967" max="8967" width="11.7109375" style="2" customWidth="1"/>
    <col min="8968" max="8968" width="19.85546875" style="2" customWidth="1"/>
    <col min="8969" max="8969" width="16.5703125" style="2" customWidth="1"/>
    <col min="8970" max="9216" width="11.42578125" style="2"/>
    <col min="9217" max="9217" width="47.42578125" style="2" customWidth="1"/>
    <col min="9218" max="9218" width="16.42578125" style="2" bestFit="1" customWidth="1"/>
    <col min="9219" max="9219" width="19.42578125" style="2" customWidth="1"/>
    <col min="9220" max="9220" width="19.140625" style="2" customWidth="1"/>
    <col min="9221" max="9221" width="15" style="2" customWidth="1"/>
    <col min="9222" max="9222" width="12.5703125" style="2" customWidth="1"/>
    <col min="9223" max="9223" width="11.7109375" style="2" customWidth="1"/>
    <col min="9224" max="9224" width="19.85546875" style="2" customWidth="1"/>
    <col min="9225" max="9225" width="16.5703125" style="2" customWidth="1"/>
    <col min="9226" max="9472" width="11.42578125" style="2"/>
    <col min="9473" max="9473" width="47.42578125" style="2" customWidth="1"/>
    <col min="9474" max="9474" width="16.42578125" style="2" bestFit="1" customWidth="1"/>
    <col min="9475" max="9475" width="19.42578125" style="2" customWidth="1"/>
    <col min="9476" max="9476" width="19.140625" style="2" customWidth="1"/>
    <col min="9477" max="9477" width="15" style="2" customWidth="1"/>
    <col min="9478" max="9478" width="12.5703125" style="2" customWidth="1"/>
    <col min="9479" max="9479" width="11.7109375" style="2" customWidth="1"/>
    <col min="9480" max="9480" width="19.85546875" style="2" customWidth="1"/>
    <col min="9481" max="9481" width="16.5703125" style="2" customWidth="1"/>
    <col min="9482" max="9728" width="11.42578125" style="2"/>
    <col min="9729" max="9729" width="47.42578125" style="2" customWidth="1"/>
    <col min="9730" max="9730" width="16.42578125" style="2" bestFit="1" customWidth="1"/>
    <col min="9731" max="9731" width="19.42578125" style="2" customWidth="1"/>
    <col min="9732" max="9732" width="19.140625" style="2" customWidth="1"/>
    <col min="9733" max="9733" width="15" style="2" customWidth="1"/>
    <col min="9734" max="9734" width="12.5703125" style="2" customWidth="1"/>
    <col min="9735" max="9735" width="11.7109375" style="2" customWidth="1"/>
    <col min="9736" max="9736" width="19.85546875" style="2" customWidth="1"/>
    <col min="9737" max="9737" width="16.5703125" style="2" customWidth="1"/>
    <col min="9738" max="9984" width="11.42578125" style="2"/>
    <col min="9985" max="9985" width="47.42578125" style="2" customWidth="1"/>
    <col min="9986" max="9986" width="16.42578125" style="2" bestFit="1" customWidth="1"/>
    <col min="9987" max="9987" width="19.42578125" style="2" customWidth="1"/>
    <col min="9988" max="9988" width="19.140625" style="2" customWidth="1"/>
    <col min="9989" max="9989" width="15" style="2" customWidth="1"/>
    <col min="9990" max="9990" width="12.5703125" style="2" customWidth="1"/>
    <col min="9991" max="9991" width="11.7109375" style="2" customWidth="1"/>
    <col min="9992" max="9992" width="19.85546875" style="2" customWidth="1"/>
    <col min="9993" max="9993" width="16.5703125" style="2" customWidth="1"/>
    <col min="9994" max="10240" width="11.42578125" style="2"/>
    <col min="10241" max="10241" width="47.42578125" style="2" customWidth="1"/>
    <col min="10242" max="10242" width="16.42578125" style="2" bestFit="1" customWidth="1"/>
    <col min="10243" max="10243" width="19.42578125" style="2" customWidth="1"/>
    <col min="10244" max="10244" width="19.140625" style="2" customWidth="1"/>
    <col min="10245" max="10245" width="15" style="2" customWidth="1"/>
    <col min="10246" max="10246" width="12.5703125" style="2" customWidth="1"/>
    <col min="10247" max="10247" width="11.7109375" style="2" customWidth="1"/>
    <col min="10248" max="10248" width="19.85546875" style="2" customWidth="1"/>
    <col min="10249" max="10249" width="16.5703125" style="2" customWidth="1"/>
    <col min="10250" max="10496" width="11.42578125" style="2"/>
    <col min="10497" max="10497" width="47.42578125" style="2" customWidth="1"/>
    <col min="10498" max="10498" width="16.42578125" style="2" bestFit="1" customWidth="1"/>
    <col min="10499" max="10499" width="19.42578125" style="2" customWidth="1"/>
    <col min="10500" max="10500" width="19.140625" style="2" customWidth="1"/>
    <col min="10501" max="10501" width="15" style="2" customWidth="1"/>
    <col min="10502" max="10502" width="12.5703125" style="2" customWidth="1"/>
    <col min="10503" max="10503" width="11.7109375" style="2" customWidth="1"/>
    <col min="10504" max="10504" width="19.85546875" style="2" customWidth="1"/>
    <col min="10505" max="10505" width="16.5703125" style="2" customWidth="1"/>
    <col min="10506" max="10752" width="11.42578125" style="2"/>
    <col min="10753" max="10753" width="47.42578125" style="2" customWidth="1"/>
    <col min="10754" max="10754" width="16.42578125" style="2" bestFit="1" customWidth="1"/>
    <col min="10755" max="10755" width="19.42578125" style="2" customWidth="1"/>
    <col min="10756" max="10756" width="19.140625" style="2" customWidth="1"/>
    <col min="10757" max="10757" width="15" style="2" customWidth="1"/>
    <col min="10758" max="10758" width="12.5703125" style="2" customWidth="1"/>
    <col min="10759" max="10759" width="11.7109375" style="2" customWidth="1"/>
    <col min="10760" max="10760" width="19.85546875" style="2" customWidth="1"/>
    <col min="10761" max="10761" width="16.5703125" style="2" customWidth="1"/>
    <col min="10762" max="11008" width="11.42578125" style="2"/>
    <col min="11009" max="11009" width="47.42578125" style="2" customWidth="1"/>
    <col min="11010" max="11010" width="16.42578125" style="2" bestFit="1" customWidth="1"/>
    <col min="11011" max="11011" width="19.42578125" style="2" customWidth="1"/>
    <col min="11012" max="11012" width="19.140625" style="2" customWidth="1"/>
    <col min="11013" max="11013" width="15" style="2" customWidth="1"/>
    <col min="11014" max="11014" width="12.5703125" style="2" customWidth="1"/>
    <col min="11015" max="11015" width="11.7109375" style="2" customWidth="1"/>
    <col min="11016" max="11016" width="19.85546875" style="2" customWidth="1"/>
    <col min="11017" max="11017" width="16.5703125" style="2" customWidth="1"/>
    <col min="11018" max="11264" width="11.42578125" style="2"/>
    <col min="11265" max="11265" width="47.42578125" style="2" customWidth="1"/>
    <col min="11266" max="11266" width="16.42578125" style="2" bestFit="1" customWidth="1"/>
    <col min="11267" max="11267" width="19.42578125" style="2" customWidth="1"/>
    <col min="11268" max="11268" width="19.140625" style="2" customWidth="1"/>
    <col min="11269" max="11269" width="15" style="2" customWidth="1"/>
    <col min="11270" max="11270" width="12.5703125" style="2" customWidth="1"/>
    <col min="11271" max="11271" width="11.7109375" style="2" customWidth="1"/>
    <col min="11272" max="11272" width="19.85546875" style="2" customWidth="1"/>
    <col min="11273" max="11273" width="16.5703125" style="2" customWidth="1"/>
    <col min="11274" max="11520" width="11.42578125" style="2"/>
    <col min="11521" max="11521" width="47.42578125" style="2" customWidth="1"/>
    <col min="11522" max="11522" width="16.42578125" style="2" bestFit="1" customWidth="1"/>
    <col min="11523" max="11523" width="19.42578125" style="2" customWidth="1"/>
    <col min="11524" max="11524" width="19.140625" style="2" customWidth="1"/>
    <col min="11525" max="11525" width="15" style="2" customWidth="1"/>
    <col min="11526" max="11526" width="12.5703125" style="2" customWidth="1"/>
    <col min="11527" max="11527" width="11.7109375" style="2" customWidth="1"/>
    <col min="11528" max="11528" width="19.85546875" style="2" customWidth="1"/>
    <col min="11529" max="11529" width="16.5703125" style="2" customWidth="1"/>
    <col min="11530" max="11776" width="11.42578125" style="2"/>
    <col min="11777" max="11777" width="47.42578125" style="2" customWidth="1"/>
    <col min="11778" max="11778" width="16.42578125" style="2" bestFit="1" customWidth="1"/>
    <col min="11779" max="11779" width="19.42578125" style="2" customWidth="1"/>
    <col min="11780" max="11780" width="19.140625" style="2" customWidth="1"/>
    <col min="11781" max="11781" width="15" style="2" customWidth="1"/>
    <col min="11782" max="11782" width="12.5703125" style="2" customWidth="1"/>
    <col min="11783" max="11783" width="11.7109375" style="2" customWidth="1"/>
    <col min="11784" max="11784" width="19.85546875" style="2" customWidth="1"/>
    <col min="11785" max="11785" width="16.5703125" style="2" customWidth="1"/>
    <col min="11786" max="12032" width="11.42578125" style="2"/>
    <col min="12033" max="12033" width="47.42578125" style="2" customWidth="1"/>
    <col min="12034" max="12034" width="16.42578125" style="2" bestFit="1" customWidth="1"/>
    <col min="12035" max="12035" width="19.42578125" style="2" customWidth="1"/>
    <col min="12036" max="12036" width="19.140625" style="2" customWidth="1"/>
    <col min="12037" max="12037" width="15" style="2" customWidth="1"/>
    <col min="12038" max="12038" width="12.5703125" style="2" customWidth="1"/>
    <col min="12039" max="12039" width="11.7109375" style="2" customWidth="1"/>
    <col min="12040" max="12040" width="19.85546875" style="2" customWidth="1"/>
    <col min="12041" max="12041" width="16.5703125" style="2" customWidth="1"/>
    <col min="12042" max="12288" width="11.42578125" style="2"/>
    <col min="12289" max="12289" width="47.42578125" style="2" customWidth="1"/>
    <col min="12290" max="12290" width="16.42578125" style="2" bestFit="1" customWidth="1"/>
    <col min="12291" max="12291" width="19.42578125" style="2" customWidth="1"/>
    <col min="12292" max="12292" width="19.140625" style="2" customWidth="1"/>
    <col min="12293" max="12293" width="15" style="2" customWidth="1"/>
    <col min="12294" max="12294" width="12.5703125" style="2" customWidth="1"/>
    <col min="12295" max="12295" width="11.7109375" style="2" customWidth="1"/>
    <col min="12296" max="12296" width="19.85546875" style="2" customWidth="1"/>
    <col min="12297" max="12297" width="16.5703125" style="2" customWidth="1"/>
    <col min="12298" max="12544" width="11.42578125" style="2"/>
    <col min="12545" max="12545" width="47.42578125" style="2" customWidth="1"/>
    <col min="12546" max="12546" width="16.42578125" style="2" bestFit="1" customWidth="1"/>
    <col min="12547" max="12547" width="19.42578125" style="2" customWidth="1"/>
    <col min="12548" max="12548" width="19.140625" style="2" customWidth="1"/>
    <col min="12549" max="12549" width="15" style="2" customWidth="1"/>
    <col min="12550" max="12550" width="12.5703125" style="2" customWidth="1"/>
    <col min="12551" max="12551" width="11.7109375" style="2" customWidth="1"/>
    <col min="12552" max="12552" width="19.85546875" style="2" customWidth="1"/>
    <col min="12553" max="12553" width="16.5703125" style="2" customWidth="1"/>
    <col min="12554" max="12800" width="11.42578125" style="2"/>
    <col min="12801" max="12801" width="47.42578125" style="2" customWidth="1"/>
    <col min="12802" max="12802" width="16.42578125" style="2" bestFit="1" customWidth="1"/>
    <col min="12803" max="12803" width="19.42578125" style="2" customWidth="1"/>
    <col min="12804" max="12804" width="19.140625" style="2" customWidth="1"/>
    <col min="12805" max="12805" width="15" style="2" customWidth="1"/>
    <col min="12806" max="12806" width="12.5703125" style="2" customWidth="1"/>
    <col min="12807" max="12807" width="11.7109375" style="2" customWidth="1"/>
    <col min="12808" max="12808" width="19.85546875" style="2" customWidth="1"/>
    <col min="12809" max="12809" width="16.5703125" style="2" customWidth="1"/>
    <col min="12810" max="13056" width="11.42578125" style="2"/>
    <col min="13057" max="13057" width="47.42578125" style="2" customWidth="1"/>
    <col min="13058" max="13058" width="16.42578125" style="2" bestFit="1" customWidth="1"/>
    <col min="13059" max="13059" width="19.42578125" style="2" customWidth="1"/>
    <col min="13060" max="13060" width="19.140625" style="2" customWidth="1"/>
    <col min="13061" max="13061" width="15" style="2" customWidth="1"/>
    <col min="13062" max="13062" width="12.5703125" style="2" customWidth="1"/>
    <col min="13063" max="13063" width="11.7109375" style="2" customWidth="1"/>
    <col min="13064" max="13064" width="19.85546875" style="2" customWidth="1"/>
    <col min="13065" max="13065" width="16.5703125" style="2" customWidth="1"/>
    <col min="13066" max="13312" width="11.42578125" style="2"/>
    <col min="13313" max="13313" width="47.42578125" style="2" customWidth="1"/>
    <col min="13314" max="13314" width="16.42578125" style="2" bestFit="1" customWidth="1"/>
    <col min="13315" max="13315" width="19.42578125" style="2" customWidth="1"/>
    <col min="13316" max="13316" width="19.140625" style="2" customWidth="1"/>
    <col min="13317" max="13317" width="15" style="2" customWidth="1"/>
    <col min="13318" max="13318" width="12.5703125" style="2" customWidth="1"/>
    <col min="13319" max="13319" width="11.7109375" style="2" customWidth="1"/>
    <col min="13320" max="13320" width="19.85546875" style="2" customWidth="1"/>
    <col min="13321" max="13321" width="16.5703125" style="2" customWidth="1"/>
    <col min="13322" max="13568" width="11.42578125" style="2"/>
    <col min="13569" max="13569" width="47.42578125" style="2" customWidth="1"/>
    <col min="13570" max="13570" width="16.42578125" style="2" bestFit="1" customWidth="1"/>
    <col min="13571" max="13571" width="19.42578125" style="2" customWidth="1"/>
    <col min="13572" max="13572" width="19.140625" style="2" customWidth="1"/>
    <col min="13573" max="13573" width="15" style="2" customWidth="1"/>
    <col min="13574" max="13574" width="12.5703125" style="2" customWidth="1"/>
    <col min="13575" max="13575" width="11.7109375" style="2" customWidth="1"/>
    <col min="13576" max="13576" width="19.85546875" style="2" customWidth="1"/>
    <col min="13577" max="13577" width="16.5703125" style="2" customWidth="1"/>
    <col min="13578" max="13824" width="11.42578125" style="2"/>
    <col min="13825" max="13825" width="47.42578125" style="2" customWidth="1"/>
    <col min="13826" max="13826" width="16.42578125" style="2" bestFit="1" customWidth="1"/>
    <col min="13827" max="13827" width="19.42578125" style="2" customWidth="1"/>
    <col min="13828" max="13828" width="19.140625" style="2" customWidth="1"/>
    <col min="13829" max="13829" width="15" style="2" customWidth="1"/>
    <col min="13830" max="13830" width="12.5703125" style="2" customWidth="1"/>
    <col min="13831" max="13831" width="11.7109375" style="2" customWidth="1"/>
    <col min="13832" max="13832" width="19.85546875" style="2" customWidth="1"/>
    <col min="13833" max="13833" width="16.5703125" style="2" customWidth="1"/>
    <col min="13834" max="14080" width="11.42578125" style="2"/>
    <col min="14081" max="14081" width="47.42578125" style="2" customWidth="1"/>
    <col min="14082" max="14082" width="16.42578125" style="2" bestFit="1" customWidth="1"/>
    <col min="14083" max="14083" width="19.42578125" style="2" customWidth="1"/>
    <col min="14084" max="14084" width="19.140625" style="2" customWidth="1"/>
    <col min="14085" max="14085" width="15" style="2" customWidth="1"/>
    <col min="14086" max="14086" width="12.5703125" style="2" customWidth="1"/>
    <col min="14087" max="14087" width="11.7109375" style="2" customWidth="1"/>
    <col min="14088" max="14088" width="19.85546875" style="2" customWidth="1"/>
    <col min="14089" max="14089" width="16.5703125" style="2" customWidth="1"/>
    <col min="14090" max="14336" width="11.42578125" style="2"/>
    <col min="14337" max="14337" width="47.42578125" style="2" customWidth="1"/>
    <col min="14338" max="14338" width="16.42578125" style="2" bestFit="1" customWidth="1"/>
    <col min="14339" max="14339" width="19.42578125" style="2" customWidth="1"/>
    <col min="14340" max="14340" width="19.140625" style="2" customWidth="1"/>
    <col min="14341" max="14341" width="15" style="2" customWidth="1"/>
    <col min="14342" max="14342" width="12.5703125" style="2" customWidth="1"/>
    <col min="14343" max="14343" width="11.7109375" style="2" customWidth="1"/>
    <col min="14344" max="14344" width="19.85546875" style="2" customWidth="1"/>
    <col min="14345" max="14345" width="16.5703125" style="2" customWidth="1"/>
    <col min="14346" max="14592" width="11.42578125" style="2"/>
    <col min="14593" max="14593" width="47.42578125" style="2" customWidth="1"/>
    <col min="14594" max="14594" width="16.42578125" style="2" bestFit="1" customWidth="1"/>
    <col min="14595" max="14595" width="19.42578125" style="2" customWidth="1"/>
    <col min="14596" max="14596" width="19.140625" style="2" customWidth="1"/>
    <col min="14597" max="14597" width="15" style="2" customWidth="1"/>
    <col min="14598" max="14598" width="12.5703125" style="2" customWidth="1"/>
    <col min="14599" max="14599" width="11.7109375" style="2" customWidth="1"/>
    <col min="14600" max="14600" width="19.85546875" style="2" customWidth="1"/>
    <col min="14601" max="14601" width="16.5703125" style="2" customWidth="1"/>
    <col min="14602" max="14848" width="11.42578125" style="2"/>
    <col min="14849" max="14849" width="47.42578125" style="2" customWidth="1"/>
    <col min="14850" max="14850" width="16.42578125" style="2" bestFit="1" customWidth="1"/>
    <col min="14851" max="14851" width="19.42578125" style="2" customWidth="1"/>
    <col min="14852" max="14852" width="19.140625" style="2" customWidth="1"/>
    <col min="14853" max="14853" width="15" style="2" customWidth="1"/>
    <col min="14854" max="14854" width="12.5703125" style="2" customWidth="1"/>
    <col min="14855" max="14855" width="11.7109375" style="2" customWidth="1"/>
    <col min="14856" max="14856" width="19.85546875" style="2" customWidth="1"/>
    <col min="14857" max="14857" width="16.5703125" style="2" customWidth="1"/>
    <col min="14858" max="15104" width="11.42578125" style="2"/>
    <col min="15105" max="15105" width="47.42578125" style="2" customWidth="1"/>
    <col min="15106" max="15106" width="16.42578125" style="2" bestFit="1" customWidth="1"/>
    <col min="15107" max="15107" width="19.42578125" style="2" customWidth="1"/>
    <col min="15108" max="15108" width="19.140625" style="2" customWidth="1"/>
    <col min="15109" max="15109" width="15" style="2" customWidth="1"/>
    <col min="15110" max="15110" width="12.5703125" style="2" customWidth="1"/>
    <col min="15111" max="15111" width="11.7109375" style="2" customWidth="1"/>
    <col min="15112" max="15112" width="19.85546875" style="2" customWidth="1"/>
    <col min="15113" max="15113" width="16.5703125" style="2" customWidth="1"/>
    <col min="15114" max="15360" width="11.42578125" style="2"/>
    <col min="15361" max="15361" width="47.42578125" style="2" customWidth="1"/>
    <col min="15362" max="15362" width="16.42578125" style="2" bestFit="1" customWidth="1"/>
    <col min="15363" max="15363" width="19.42578125" style="2" customWidth="1"/>
    <col min="15364" max="15364" width="19.140625" style="2" customWidth="1"/>
    <col min="15365" max="15365" width="15" style="2" customWidth="1"/>
    <col min="15366" max="15366" width="12.5703125" style="2" customWidth="1"/>
    <col min="15367" max="15367" width="11.7109375" style="2" customWidth="1"/>
    <col min="15368" max="15368" width="19.85546875" style="2" customWidth="1"/>
    <col min="15369" max="15369" width="16.5703125" style="2" customWidth="1"/>
    <col min="15370" max="15616" width="11.42578125" style="2"/>
    <col min="15617" max="15617" width="47.42578125" style="2" customWidth="1"/>
    <col min="15618" max="15618" width="16.42578125" style="2" bestFit="1" customWidth="1"/>
    <col min="15619" max="15619" width="19.42578125" style="2" customWidth="1"/>
    <col min="15620" max="15620" width="19.140625" style="2" customWidth="1"/>
    <col min="15621" max="15621" width="15" style="2" customWidth="1"/>
    <col min="15622" max="15622" width="12.5703125" style="2" customWidth="1"/>
    <col min="15623" max="15623" width="11.7109375" style="2" customWidth="1"/>
    <col min="15624" max="15624" width="19.85546875" style="2" customWidth="1"/>
    <col min="15625" max="15625" width="16.5703125" style="2" customWidth="1"/>
    <col min="15626" max="15872" width="11.42578125" style="2"/>
    <col min="15873" max="15873" width="47.42578125" style="2" customWidth="1"/>
    <col min="15874" max="15874" width="16.42578125" style="2" bestFit="1" customWidth="1"/>
    <col min="15875" max="15875" width="19.42578125" style="2" customWidth="1"/>
    <col min="15876" max="15876" width="19.140625" style="2" customWidth="1"/>
    <col min="15877" max="15877" width="15" style="2" customWidth="1"/>
    <col min="15878" max="15878" width="12.5703125" style="2" customWidth="1"/>
    <col min="15879" max="15879" width="11.7109375" style="2" customWidth="1"/>
    <col min="15880" max="15880" width="19.85546875" style="2" customWidth="1"/>
    <col min="15881" max="15881" width="16.5703125" style="2" customWidth="1"/>
    <col min="15882" max="16128" width="11.42578125" style="2"/>
    <col min="16129" max="16129" width="47.42578125" style="2" customWidth="1"/>
    <col min="16130" max="16130" width="16.42578125" style="2" bestFit="1" customWidth="1"/>
    <col min="16131" max="16131" width="19.42578125" style="2" customWidth="1"/>
    <col min="16132" max="16132" width="19.140625" style="2" customWidth="1"/>
    <col min="16133" max="16133" width="15" style="2" customWidth="1"/>
    <col min="16134" max="16134" width="12.5703125" style="2" customWidth="1"/>
    <col min="16135" max="16135" width="11.7109375" style="2" customWidth="1"/>
    <col min="16136" max="16136" width="19.85546875" style="2" customWidth="1"/>
    <col min="16137" max="16137" width="16.5703125" style="2" customWidth="1"/>
    <col min="16138" max="16384" width="11.42578125" style="2"/>
  </cols>
  <sheetData>
    <row r="1" spans="1:12" ht="12" customHeight="1">
      <c r="A1" s="1"/>
      <c r="B1" s="1"/>
      <c r="C1" s="1"/>
      <c r="D1" s="1"/>
      <c r="E1" s="1"/>
      <c r="F1" s="1"/>
    </row>
    <row r="2" spans="1:12" ht="21">
      <c r="A2" s="3" t="s">
        <v>0</v>
      </c>
      <c r="B2" s="3"/>
      <c r="C2" s="3"/>
      <c r="D2" s="3"/>
      <c r="E2" s="3"/>
      <c r="F2" s="3"/>
    </row>
    <row r="3" spans="1:12" ht="24" customHeight="1">
      <c r="A3" s="4" t="s">
        <v>1</v>
      </c>
      <c r="B3" s="4"/>
      <c r="C3" s="4"/>
      <c r="D3" s="4"/>
      <c r="E3" s="4"/>
      <c r="F3" s="4"/>
    </row>
    <row r="4" spans="1:12" ht="15.75">
      <c r="A4" s="5" t="s">
        <v>2</v>
      </c>
      <c r="B4" s="6" t="s">
        <v>3</v>
      </c>
      <c r="C4" s="6"/>
      <c r="D4" s="6"/>
      <c r="E4" s="7"/>
      <c r="F4" s="8"/>
      <c r="H4" s="9"/>
      <c r="I4" s="9"/>
      <c r="J4" s="9"/>
      <c r="K4" s="9"/>
      <c r="L4" s="9"/>
    </row>
    <row r="5" spans="1:12" ht="12.75">
      <c r="A5" s="10" t="s">
        <v>4</v>
      </c>
      <c r="B5" s="10"/>
      <c r="C5" s="10"/>
      <c r="D5" s="10"/>
      <c r="E5" s="10"/>
      <c r="H5" s="9"/>
      <c r="I5" s="9"/>
      <c r="J5" s="9"/>
      <c r="K5" s="9"/>
      <c r="L5" s="9"/>
    </row>
    <row r="6" spans="1:12" ht="12">
      <c r="A6" s="12"/>
      <c r="B6" s="13"/>
      <c r="C6" s="14"/>
      <c r="D6" s="15"/>
      <c r="E6" s="16"/>
      <c r="H6" s="9"/>
      <c r="I6" s="9"/>
      <c r="J6" s="9"/>
      <c r="K6" s="9"/>
      <c r="L6" s="9"/>
    </row>
    <row r="7" spans="1:12" ht="12.75">
      <c r="A7" s="17" t="s">
        <v>5</v>
      </c>
      <c r="B7" s="18"/>
      <c r="C7" s="19"/>
      <c r="D7" s="20"/>
      <c r="E7" s="20"/>
    </row>
    <row r="8" spans="1:12" ht="15">
      <c r="A8" s="21" t="s">
        <v>6</v>
      </c>
      <c r="B8" s="22"/>
      <c r="C8" s="20"/>
      <c r="D8" s="20"/>
      <c r="E8" s="20"/>
    </row>
    <row r="9" spans="1:12" ht="12">
      <c r="A9" s="23" t="s">
        <v>7</v>
      </c>
      <c r="B9" s="24"/>
      <c r="C9" s="24"/>
      <c r="D9" s="24"/>
    </row>
    <row r="10" spans="1:12">
      <c r="A10" s="25"/>
      <c r="B10" s="24"/>
      <c r="C10" s="24"/>
      <c r="D10" s="24"/>
    </row>
    <row r="11" spans="1:12" ht="36.75" customHeight="1">
      <c r="A11" s="26" t="s">
        <v>8</v>
      </c>
      <c r="B11" s="26"/>
      <c r="C11" s="27" t="s">
        <v>9</v>
      </c>
      <c r="D11" s="27" t="s">
        <v>10</v>
      </c>
      <c r="E11" s="27" t="s">
        <v>11</v>
      </c>
      <c r="F11" s="27" t="s">
        <v>12</v>
      </c>
      <c r="G11" s="11"/>
    </row>
    <row r="12" spans="1:12">
      <c r="A12" s="28" t="s">
        <v>13</v>
      </c>
      <c r="B12" s="28"/>
      <c r="C12" s="29"/>
      <c r="D12" s="29"/>
      <c r="E12" s="29"/>
      <c r="F12" s="30"/>
      <c r="G12" s="11"/>
    </row>
    <row r="13" spans="1:12">
      <c r="A13" s="31" t="s">
        <v>14</v>
      </c>
      <c r="B13" s="31" t="s">
        <v>15</v>
      </c>
      <c r="C13" s="32">
        <v>158795.99000000002</v>
      </c>
      <c r="D13" s="32">
        <v>158531.35</v>
      </c>
      <c r="E13" s="32">
        <v>264.64</v>
      </c>
      <c r="F13" s="30" t="s">
        <v>16</v>
      </c>
      <c r="G13" s="11"/>
      <c r="H13" s="33"/>
    </row>
    <row r="14" spans="1:12">
      <c r="A14" s="31" t="s">
        <v>17</v>
      </c>
      <c r="B14" s="31" t="s">
        <v>18</v>
      </c>
      <c r="C14" s="32">
        <v>0</v>
      </c>
      <c r="D14" s="32">
        <v>0</v>
      </c>
      <c r="E14" s="32">
        <v>0</v>
      </c>
      <c r="F14" s="30" t="s">
        <v>16</v>
      </c>
      <c r="G14" s="11"/>
      <c r="H14" s="33"/>
    </row>
    <row r="15" spans="1:12">
      <c r="A15" s="34" t="s">
        <v>19</v>
      </c>
      <c r="B15" s="31" t="s">
        <v>20</v>
      </c>
      <c r="C15" s="32">
        <v>0</v>
      </c>
      <c r="D15" s="32">
        <v>0</v>
      </c>
      <c r="E15" s="32">
        <v>0</v>
      </c>
      <c r="F15" s="30" t="s">
        <v>16</v>
      </c>
      <c r="G15" s="11"/>
      <c r="H15" s="33"/>
    </row>
    <row r="16" spans="1:12">
      <c r="A16" s="31" t="s">
        <v>21</v>
      </c>
      <c r="B16" s="31" t="s">
        <v>22</v>
      </c>
      <c r="C16" s="32">
        <v>0</v>
      </c>
      <c r="D16" s="32">
        <v>0</v>
      </c>
      <c r="E16" s="32">
        <v>0</v>
      </c>
      <c r="F16" s="30" t="s">
        <v>16</v>
      </c>
      <c r="G16" s="11"/>
      <c r="H16" s="33"/>
    </row>
    <row r="17" spans="1:8">
      <c r="A17" s="31" t="s">
        <v>23</v>
      </c>
      <c r="B17" s="31" t="s">
        <v>24</v>
      </c>
      <c r="C17" s="32">
        <v>0</v>
      </c>
      <c r="D17" s="32">
        <v>0</v>
      </c>
      <c r="E17" s="32">
        <v>0</v>
      </c>
      <c r="F17" s="30" t="s">
        <v>16</v>
      </c>
      <c r="G17" s="11"/>
      <c r="H17" s="33"/>
    </row>
    <row r="18" spans="1:8">
      <c r="A18" s="31" t="s">
        <v>25</v>
      </c>
      <c r="B18" s="31" t="s">
        <v>26</v>
      </c>
      <c r="C18" s="32">
        <v>5334873.21</v>
      </c>
      <c r="D18" s="32">
        <v>5334873.21</v>
      </c>
      <c r="E18" s="32">
        <v>0</v>
      </c>
      <c r="F18" s="30" t="s">
        <v>16</v>
      </c>
      <c r="G18" s="11"/>
      <c r="H18" s="33"/>
    </row>
    <row r="19" spans="1:8">
      <c r="A19" s="31" t="s">
        <v>27</v>
      </c>
      <c r="B19" s="31" t="s">
        <v>28</v>
      </c>
      <c r="C19" s="32">
        <v>0</v>
      </c>
      <c r="D19" s="32">
        <v>0</v>
      </c>
      <c r="E19" s="32">
        <v>0</v>
      </c>
      <c r="F19" s="30" t="s">
        <v>16</v>
      </c>
      <c r="G19" s="11"/>
      <c r="H19" s="33"/>
    </row>
    <row r="20" spans="1:8" s="39" customFormat="1">
      <c r="A20" s="34" t="s">
        <v>29</v>
      </c>
      <c r="B20" s="34" t="s">
        <v>30</v>
      </c>
      <c r="C20" s="35">
        <v>0</v>
      </c>
      <c r="D20" s="35">
        <v>0</v>
      </c>
      <c r="E20" s="35">
        <v>0</v>
      </c>
      <c r="F20" s="36" t="s">
        <v>16</v>
      </c>
      <c r="G20" s="37"/>
      <c r="H20" s="38"/>
    </row>
    <row r="21" spans="1:8">
      <c r="A21" s="31" t="s">
        <v>31</v>
      </c>
      <c r="B21" s="31" t="s">
        <v>32</v>
      </c>
      <c r="C21" s="32">
        <v>0</v>
      </c>
      <c r="D21" s="32">
        <v>0</v>
      </c>
      <c r="E21" s="32">
        <v>0</v>
      </c>
      <c r="F21" s="30" t="s">
        <v>16</v>
      </c>
      <c r="G21" s="11"/>
      <c r="H21" s="33"/>
    </row>
    <row r="22" spans="1:8">
      <c r="A22" s="31" t="s">
        <v>33</v>
      </c>
      <c r="B22" s="31" t="s">
        <v>34</v>
      </c>
      <c r="C22" s="32">
        <v>0</v>
      </c>
      <c r="D22" s="32">
        <v>0</v>
      </c>
      <c r="E22" s="32">
        <v>0</v>
      </c>
      <c r="F22" s="30" t="s">
        <v>16</v>
      </c>
      <c r="G22" s="11"/>
      <c r="H22" s="33"/>
    </row>
    <row r="23" spans="1:8">
      <c r="A23" s="31" t="s">
        <v>35</v>
      </c>
      <c r="B23" s="31" t="s">
        <v>36</v>
      </c>
      <c r="C23" s="32">
        <v>0</v>
      </c>
      <c r="D23" s="32">
        <v>0</v>
      </c>
      <c r="E23" s="32">
        <v>0</v>
      </c>
      <c r="F23" s="30" t="s">
        <v>16</v>
      </c>
      <c r="G23" s="11"/>
      <c r="H23" s="33"/>
    </row>
    <row r="24" spans="1:8">
      <c r="A24" s="31" t="s">
        <v>37</v>
      </c>
      <c r="B24" s="31" t="s">
        <v>38</v>
      </c>
      <c r="C24" s="32">
        <v>0</v>
      </c>
      <c r="D24" s="32">
        <v>0</v>
      </c>
      <c r="E24" s="32">
        <v>0</v>
      </c>
      <c r="F24" s="30" t="s">
        <v>16</v>
      </c>
      <c r="G24" s="11"/>
      <c r="H24" s="33"/>
    </row>
    <row r="25" spans="1:8">
      <c r="A25" s="31" t="s">
        <v>39</v>
      </c>
      <c r="B25" s="31" t="s">
        <v>40</v>
      </c>
      <c r="C25" s="32">
        <v>0</v>
      </c>
      <c r="D25" s="32">
        <v>0</v>
      </c>
      <c r="E25" s="32">
        <v>0</v>
      </c>
      <c r="F25" s="30" t="s">
        <v>16</v>
      </c>
      <c r="G25" s="11"/>
      <c r="H25" s="33"/>
    </row>
    <row r="26" spans="1:8">
      <c r="A26" s="31" t="s">
        <v>41</v>
      </c>
      <c r="B26" s="31" t="s">
        <v>42</v>
      </c>
      <c r="C26" s="32">
        <v>0</v>
      </c>
      <c r="D26" s="32">
        <v>0</v>
      </c>
      <c r="E26" s="32">
        <v>0</v>
      </c>
      <c r="F26" s="30" t="s">
        <v>16</v>
      </c>
      <c r="G26" s="11"/>
      <c r="H26" s="33"/>
    </row>
    <row r="27" spans="1:8">
      <c r="A27" s="31" t="s">
        <v>43</v>
      </c>
      <c r="B27" s="31" t="s">
        <v>44</v>
      </c>
      <c r="C27" s="32">
        <v>0</v>
      </c>
      <c r="D27" s="32">
        <v>0</v>
      </c>
      <c r="E27" s="32">
        <v>0</v>
      </c>
      <c r="F27" s="30" t="s">
        <v>16</v>
      </c>
      <c r="G27" s="11"/>
      <c r="H27" s="33"/>
    </row>
    <row r="28" spans="1:8">
      <c r="A28" s="31" t="s">
        <v>45</v>
      </c>
      <c r="B28" s="31" t="s">
        <v>46</v>
      </c>
      <c r="C28" s="32">
        <v>0</v>
      </c>
      <c r="D28" s="32">
        <v>0</v>
      </c>
      <c r="E28" s="32">
        <v>0</v>
      </c>
      <c r="F28" s="30" t="s">
        <v>16</v>
      </c>
      <c r="G28" s="11"/>
      <c r="H28" s="33"/>
    </row>
    <row r="29" spans="1:8">
      <c r="A29" s="31" t="s">
        <v>47</v>
      </c>
      <c r="B29" s="31" t="s">
        <v>48</v>
      </c>
      <c r="C29" s="32">
        <v>0</v>
      </c>
      <c r="D29" s="32">
        <v>0</v>
      </c>
      <c r="E29" s="32">
        <v>0</v>
      </c>
      <c r="F29" s="30" t="s">
        <v>16</v>
      </c>
      <c r="G29" s="11"/>
      <c r="H29" s="33"/>
    </row>
    <row r="30" spans="1:8">
      <c r="A30" s="31" t="s">
        <v>49</v>
      </c>
      <c r="B30" s="31" t="s">
        <v>50</v>
      </c>
      <c r="C30" s="32">
        <v>0</v>
      </c>
      <c r="D30" s="32">
        <v>0</v>
      </c>
      <c r="E30" s="32">
        <v>0</v>
      </c>
      <c r="F30" s="30" t="s">
        <v>16</v>
      </c>
      <c r="G30" s="11"/>
      <c r="H30" s="33"/>
    </row>
    <row r="31" spans="1:8">
      <c r="A31" s="31" t="s">
        <v>51</v>
      </c>
      <c r="B31" s="31" t="s">
        <v>52</v>
      </c>
      <c r="C31" s="32">
        <v>0</v>
      </c>
      <c r="D31" s="32">
        <v>0</v>
      </c>
      <c r="E31" s="32">
        <v>0</v>
      </c>
      <c r="F31" s="30" t="s">
        <v>16</v>
      </c>
      <c r="G31" s="11"/>
      <c r="H31" s="33"/>
    </row>
    <row r="32" spans="1:8">
      <c r="A32" s="31" t="s">
        <v>53</v>
      </c>
      <c r="B32" s="31" t="s">
        <v>54</v>
      </c>
      <c r="C32" s="32">
        <v>0</v>
      </c>
      <c r="D32" s="32">
        <v>0</v>
      </c>
      <c r="E32" s="32">
        <v>0</v>
      </c>
      <c r="F32" s="30" t="s">
        <v>16</v>
      </c>
      <c r="G32" s="11"/>
      <c r="H32" s="33"/>
    </row>
    <row r="33" spans="1:8">
      <c r="A33" s="31" t="s">
        <v>55</v>
      </c>
      <c r="B33" s="31" t="s">
        <v>56</v>
      </c>
      <c r="C33" s="32">
        <v>0</v>
      </c>
      <c r="D33" s="32">
        <v>0</v>
      </c>
      <c r="E33" s="32">
        <v>0</v>
      </c>
      <c r="F33" s="30" t="s">
        <v>16</v>
      </c>
      <c r="G33" s="11"/>
      <c r="H33" s="33"/>
    </row>
    <row r="34" spans="1:8">
      <c r="A34" s="31" t="s">
        <v>57</v>
      </c>
      <c r="B34" s="31" t="s">
        <v>58</v>
      </c>
      <c r="C34" s="32">
        <v>0</v>
      </c>
      <c r="D34" s="32">
        <v>0</v>
      </c>
      <c r="E34" s="32">
        <v>0</v>
      </c>
      <c r="F34" s="30" t="s">
        <v>16</v>
      </c>
      <c r="G34" s="11"/>
      <c r="H34" s="33"/>
    </row>
    <row r="35" spans="1:8">
      <c r="A35" s="31" t="s">
        <v>59</v>
      </c>
      <c r="B35" s="31" t="s">
        <v>60</v>
      </c>
      <c r="C35" s="32">
        <v>0</v>
      </c>
      <c r="D35" s="32">
        <v>0</v>
      </c>
      <c r="E35" s="32">
        <v>0</v>
      </c>
      <c r="F35" s="30" t="s">
        <v>16</v>
      </c>
      <c r="G35" s="11"/>
      <c r="H35" s="33"/>
    </row>
    <row r="36" spans="1:8">
      <c r="A36" s="31" t="s">
        <v>61</v>
      </c>
      <c r="B36" s="31" t="s">
        <v>62</v>
      </c>
      <c r="C36" s="32">
        <v>0</v>
      </c>
      <c r="D36" s="32">
        <v>0</v>
      </c>
      <c r="E36" s="32">
        <v>0</v>
      </c>
      <c r="F36" s="30" t="s">
        <v>16</v>
      </c>
      <c r="G36" s="11"/>
      <c r="H36" s="33"/>
    </row>
    <row r="37" spans="1:8">
      <c r="A37" s="31" t="s">
        <v>63</v>
      </c>
      <c r="B37" s="31" t="s">
        <v>64</v>
      </c>
      <c r="C37" s="32">
        <v>0</v>
      </c>
      <c r="D37" s="32">
        <v>0</v>
      </c>
      <c r="E37" s="32">
        <v>0</v>
      </c>
      <c r="F37" s="30" t="s">
        <v>16</v>
      </c>
      <c r="G37" s="11"/>
      <c r="H37" s="33"/>
    </row>
    <row r="38" spans="1:8">
      <c r="A38" s="31" t="s">
        <v>65</v>
      </c>
      <c r="B38" s="31" t="s">
        <v>66</v>
      </c>
      <c r="C38" s="32">
        <v>0</v>
      </c>
      <c r="D38" s="32">
        <v>0</v>
      </c>
      <c r="E38" s="32">
        <v>0</v>
      </c>
      <c r="F38" s="30" t="s">
        <v>16</v>
      </c>
      <c r="G38" s="11"/>
      <c r="H38" s="33"/>
    </row>
    <row r="39" spans="1:8">
      <c r="A39" s="31" t="s">
        <v>67</v>
      </c>
      <c r="B39" s="31" t="s">
        <v>68</v>
      </c>
      <c r="C39" s="32">
        <v>0</v>
      </c>
      <c r="D39" s="32">
        <v>0</v>
      </c>
      <c r="E39" s="32">
        <v>0</v>
      </c>
      <c r="F39" s="30" t="s">
        <v>16</v>
      </c>
      <c r="G39" s="11"/>
      <c r="H39" s="33"/>
    </row>
    <row r="40" spans="1:8">
      <c r="A40" s="31" t="s">
        <v>69</v>
      </c>
      <c r="B40" s="31" t="s">
        <v>70</v>
      </c>
      <c r="C40" s="32">
        <v>0</v>
      </c>
      <c r="D40" s="32">
        <v>0</v>
      </c>
      <c r="E40" s="32">
        <v>0</v>
      </c>
      <c r="F40" s="30" t="s">
        <v>16</v>
      </c>
      <c r="G40" s="11"/>
      <c r="H40" s="33"/>
    </row>
    <row r="41" spans="1:8">
      <c r="A41" s="31" t="s">
        <v>71</v>
      </c>
      <c r="B41" s="31" t="s">
        <v>72</v>
      </c>
      <c r="C41" s="32">
        <v>0</v>
      </c>
      <c r="D41" s="32">
        <v>0</v>
      </c>
      <c r="E41" s="32">
        <v>0</v>
      </c>
      <c r="F41" s="30" t="s">
        <v>16</v>
      </c>
      <c r="G41" s="11"/>
      <c r="H41" s="33"/>
    </row>
    <row r="42" spans="1:8">
      <c r="A42" s="31" t="s">
        <v>73</v>
      </c>
      <c r="B42" s="31" t="s">
        <v>74</v>
      </c>
      <c r="C42" s="32">
        <v>0</v>
      </c>
      <c r="D42" s="32">
        <v>0</v>
      </c>
      <c r="E42" s="32">
        <v>0</v>
      </c>
      <c r="F42" s="30" t="s">
        <v>16</v>
      </c>
      <c r="G42" s="11"/>
      <c r="H42" s="33"/>
    </row>
    <row r="43" spans="1:8">
      <c r="A43" s="31" t="s">
        <v>75</v>
      </c>
      <c r="B43" s="31" t="s">
        <v>76</v>
      </c>
      <c r="C43" s="32">
        <v>0</v>
      </c>
      <c r="D43" s="32">
        <v>0</v>
      </c>
      <c r="E43" s="32">
        <v>0</v>
      </c>
      <c r="F43" s="30" t="s">
        <v>16</v>
      </c>
      <c r="G43" s="11"/>
      <c r="H43" s="33"/>
    </row>
    <row r="44" spans="1:8">
      <c r="A44" s="31" t="s">
        <v>77</v>
      </c>
      <c r="B44" s="31" t="s">
        <v>78</v>
      </c>
      <c r="C44" s="32">
        <v>0</v>
      </c>
      <c r="D44" s="32">
        <v>0</v>
      </c>
      <c r="E44" s="32">
        <v>0</v>
      </c>
      <c r="F44" s="30" t="s">
        <v>16</v>
      </c>
      <c r="G44" s="11"/>
      <c r="H44" s="33"/>
    </row>
    <row r="45" spans="1:8">
      <c r="A45" s="31" t="s">
        <v>79</v>
      </c>
      <c r="B45" s="31" t="s">
        <v>80</v>
      </c>
      <c r="C45" s="32">
        <v>0</v>
      </c>
      <c r="D45" s="32">
        <v>0</v>
      </c>
      <c r="E45" s="32">
        <v>0</v>
      </c>
      <c r="F45" s="30" t="s">
        <v>16</v>
      </c>
      <c r="G45" s="11"/>
      <c r="H45" s="33"/>
    </row>
    <row r="46" spans="1:8">
      <c r="A46" s="31" t="s">
        <v>81</v>
      </c>
      <c r="B46" s="31" t="s">
        <v>82</v>
      </c>
      <c r="C46" s="32">
        <v>0</v>
      </c>
      <c r="D46" s="32">
        <v>0</v>
      </c>
      <c r="E46" s="32">
        <v>0</v>
      </c>
      <c r="F46" s="30" t="s">
        <v>16</v>
      </c>
      <c r="G46" s="11"/>
      <c r="H46" s="33"/>
    </row>
    <row r="47" spans="1:8">
      <c r="A47" s="31" t="s">
        <v>83</v>
      </c>
      <c r="B47" s="31" t="s">
        <v>84</v>
      </c>
      <c r="C47" s="32">
        <v>18000449.739999998</v>
      </c>
      <c r="D47" s="32">
        <v>18000449.739999998</v>
      </c>
      <c r="E47" s="32">
        <v>0</v>
      </c>
      <c r="F47" s="30" t="s">
        <v>16</v>
      </c>
      <c r="G47" s="11"/>
      <c r="H47" s="33"/>
    </row>
    <row r="48" spans="1:8">
      <c r="A48" s="34" t="s">
        <v>85</v>
      </c>
      <c r="B48" s="31" t="s">
        <v>86</v>
      </c>
      <c r="C48" s="32">
        <v>21909.85</v>
      </c>
      <c r="D48" s="32">
        <v>21909.85</v>
      </c>
      <c r="E48" s="32">
        <v>0</v>
      </c>
      <c r="F48" s="30" t="s">
        <v>16</v>
      </c>
      <c r="G48" s="11"/>
      <c r="H48" s="33"/>
    </row>
    <row r="49" spans="1:9">
      <c r="A49" s="31" t="s">
        <v>87</v>
      </c>
      <c r="B49" s="31" t="s">
        <v>88</v>
      </c>
      <c r="C49" s="32">
        <v>67911095.329999998</v>
      </c>
      <c r="D49" s="32">
        <v>67911095.329999998</v>
      </c>
      <c r="E49" s="32">
        <v>0</v>
      </c>
      <c r="F49" s="30" t="s">
        <v>16</v>
      </c>
      <c r="G49" s="11"/>
      <c r="H49" s="33"/>
    </row>
    <row r="50" spans="1:9">
      <c r="A50" s="31" t="s">
        <v>89</v>
      </c>
      <c r="B50" s="31" t="s">
        <v>90</v>
      </c>
      <c r="C50" s="32">
        <v>91136.77</v>
      </c>
      <c r="D50" s="32">
        <v>91136.77</v>
      </c>
      <c r="E50" s="32">
        <v>0</v>
      </c>
      <c r="F50" s="30" t="s">
        <v>16</v>
      </c>
      <c r="G50" s="11"/>
      <c r="H50" s="33"/>
    </row>
    <row r="51" spans="1:9">
      <c r="A51" s="31" t="s">
        <v>91</v>
      </c>
      <c r="B51" s="31" t="s">
        <v>92</v>
      </c>
      <c r="C51" s="32">
        <v>11368994.41</v>
      </c>
      <c r="D51" s="32">
        <v>11368994.41</v>
      </c>
      <c r="E51" s="32">
        <v>0</v>
      </c>
      <c r="F51" s="30" t="s">
        <v>16</v>
      </c>
      <c r="G51" s="11"/>
      <c r="H51" s="33"/>
    </row>
    <row r="52" spans="1:9">
      <c r="A52" s="31" t="s">
        <v>93</v>
      </c>
      <c r="B52" s="31" t="s">
        <v>94</v>
      </c>
      <c r="C52" s="32">
        <v>1316514.9099999999</v>
      </c>
      <c r="D52" s="32">
        <v>1316514.9099999999</v>
      </c>
      <c r="E52" s="32">
        <v>0</v>
      </c>
      <c r="F52" s="30" t="s">
        <v>16</v>
      </c>
      <c r="G52" s="11"/>
      <c r="H52" s="33"/>
    </row>
    <row r="53" spans="1:9">
      <c r="A53" s="40"/>
      <c r="B53" s="41"/>
      <c r="C53" s="42">
        <f>SUM(C12:C52)</f>
        <v>104203770.20999999</v>
      </c>
      <c r="D53" s="42">
        <f>SUM(D12:D52)</f>
        <v>104203505.56999998</v>
      </c>
      <c r="E53" s="42">
        <f>SUM(E12:E52)</f>
        <v>264.64</v>
      </c>
      <c r="F53" s="27"/>
      <c r="G53" s="11"/>
      <c r="H53" s="33"/>
      <c r="I53" s="33"/>
    </row>
    <row r="54" spans="1:9">
      <c r="A54" s="25"/>
      <c r="B54" s="43"/>
      <c r="C54" s="44"/>
      <c r="D54" s="44"/>
      <c r="E54" s="33"/>
    </row>
    <row r="55" spans="1:9">
      <c r="A55" s="25"/>
      <c r="B55" s="43"/>
      <c r="C55" s="44"/>
      <c r="D55" s="44"/>
      <c r="E55" s="33"/>
    </row>
    <row r="56" spans="1:9" ht="12" customHeight="1">
      <c r="A56" s="25"/>
      <c r="B56" s="24"/>
      <c r="C56" s="24"/>
      <c r="D56" s="24"/>
      <c r="G56" s="33"/>
    </row>
    <row r="57" spans="1:9">
      <c r="A57" s="25"/>
      <c r="B57" s="24"/>
      <c r="C57" s="24"/>
      <c r="D57" s="24"/>
    </row>
    <row r="58" spans="1:9" ht="12">
      <c r="A58" s="23" t="s">
        <v>95</v>
      </c>
      <c r="B58" s="45"/>
      <c r="C58" s="24"/>
      <c r="D58" s="24"/>
    </row>
    <row r="60" spans="1:9">
      <c r="A60" s="26" t="s">
        <v>96</v>
      </c>
      <c r="B60" s="27" t="s">
        <v>97</v>
      </c>
      <c r="C60" s="27" t="s">
        <v>98</v>
      </c>
      <c r="D60" s="27" t="s">
        <v>99</v>
      </c>
    </row>
    <row r="61" spans="1:9">
      <c r="A61" s="46" t="s">
        <v>100</v>
      </c>
      <c r="B61" s="47"/>
      <c r="C61" s="30"/>
      <c r="D61" s="30"/>
    </row>
    <row r="62" spans="1:9">
      <c r="A62" s="46"/>
      <c r="B62" s="30"/>
      <c r="C62" s="30"/>
      <c r="D62" s="30"/>
    </row>
    <row r="63" spans="1:9" ht="14.25" customHeight="1">
      <c r="A63" s="46" t="s">
        <v>101</v>
      </c>
      <c r="B63" s="30"/>
      <c r="C63" s="30"/>
      <c r="D63" s="30"/>
    </row>
    <row r="64" spans="1:9" ht="14.25" customHeight="1">
      <c r="A64" s="46"/>
      <c r="B64" s="30"/>
      <c r="C64" s="30"/>
      <c r="D64" s="30"/>
    </row>
    <row r="65" spans="1:5" ht="14.25" customHeight="1">
      <c r="A65" s="48"/>
      <c r="B65" s="49"/>
      <c r="C65" s="49"/>
      <c r="D65" s="49"/>
    </row>
    <row r="66" spans="1:5" ht="14.25" customHeight="1">
      <c r="B66" s="27">
        <f>SUM(B61:B65)</f>
        <v>0</v>
      </c>
      <c r="C66" s="27">
        <f>SUM(C61:C65)</f>
        <v>0</v>
      </c>
      <c r="D66" s="27">
        <f>SUM(D61:D65)</f>
        <v>0</v>
      </c>
    </row>
    <row r="67" spans="1:5" ht="12.75" customHeight="1">
      <c r="B67" s="50"/>
      <c r="C67" s="50"/>
      <c r="D67" s="50"/>
    </row>
    <row r="68" spans="1:5" ht="14.25" customHeight="1"/>
    <row r="69" spans="1:5" ht="14.25" customHeight="1"/>
    <row r="70" spans="1:5" ht="14.25" customHeight="1"/>
    <row r="71" spans="1:5">
      <c r="A71" s="26" t="s">
        <v>102</v>
      </c>
      <c r="B71" s="27" t="s">
        <v>97</v>
      </c>
      <c r="C71" s="27" t="s">
        <v>103</v>
      </c>
      <c r="D71" s="27" t="s">
        <v>104</v>
      </c>
      <c r="E71" s="27" t="s">
        <v>105</v>
      </c>
    </row>
    <row r="72" spans="1:5" ht="14.25" customHeight="1">
      <c r="A72" s="46" t="s">
        <v>106</v>
      </c>
      <c r="B72" s="47"/>
      <c r="C72" s="30"/>
      <c r="D72" s="30"/>
      <c r="E72" s="30"/>
    </row>
    <row r="73" spans="1:5" ht="14.25" customHeight="1">
      <c r="A73" s="46"/>
      <c r="B73" s="30"/>
      <c r="C73" s="30"/>
      <c r="D73" s="30"/>
      <c r="E73" s="30"/>
    </row>
    <row r="74" spans="1:5" ht="14.25" customHeight="1">
      <c r="A74" s="46" t="s">
        <v>107</v>
      </c>
      <c r="B74" s="30"/>
      <c r="C74" s="30"/>
      <c r="D74" s="30"/>
      <c r="E74" s="30"/>
    </row>
    <row r="75" spans="1:5" ht="14.25" customHeight="1">
      <c r="A75" s="48"/>
      <c r="B75" s="49"/>
      <c r="C75" s="49"/>
      <c r="D75" s="49"/>
      <c r="E75" s="49"/>
    </row>
    <row r="76" spans="1:5" ht="14.25" customHeight="1">
      <c r="B76" s="27">
        <f>SUM(B71:B75)</f>
        <v>0</v>
      </c>
      <c r="C76" s="27">
        <f>SUM(C71:C75)</f>
        <v>0</v>
      </c>
      <c r="D76" s="27">
        <f>SUM(D71:D75)</f>
        <v>0</v>
      </c>
      <c r="E76" s="27">
        <f>SUM(E71:E75)</f>
        <v>0</v>
      </c>
    </row>
    <row r="77" spans="1:5" ht="14.25" customHeight="1"/>
    <row r="78" spans="1:5" ht="14.25" customHeight="1"/>
    <row r="79" spans="1:5" ht="14.25" customHeight="1">
      <c r="A79" s="23" t="s">
        <v>108</v>
      </c>
    </row>
    <row r="80" spans="1:5" ht="14.25" customHeight="1">
      <c r="A80" s="51"/>
    </row>
    <row r="81" spans="1:6">
      <c r="A81" s="26" t="s">
        <v>109</v>
      </c>
      <c r="B81" s="27" t="s">
        <v>97</v>
      </c>
      <c r="C81" s="27" t="s">
        <v>110</v>
      </c>
    </row>
    <row r="82" spans="1:6" ht="14.25" customHeight="1">
      <c r="A82" s="28" t="s">
        <v>111</v>
      </c>
      <c r="B82" s="47"/>
      <c r="C82" s="47">
        <v>0</v>
      </c>
    </row>
    <row r="83" spans="1:6" ht="14.25" customHeight="1">
      <c r="A83" s="46"/>
      <c r="B83" s="30"/>
      <c r="C83" s="30">
        <v>0</v>
      </c>
    </row>
    <row r="84" spans="1:6" ht="14.25" customHeight="1">
      <c r="A84" s="46" t="s">
        <v>112</v>
      </c>
      <c r="B84" s="30"/>
      <c r="C84" s="30"/>
    </row>
    <row r="85" spans="1:6" ht="14.25" customHeight="1">
      <c r="A85" s="48"/>
      <c r="B85" s="49"/>
      <c r="C85" s="49">
        <v>0</v>
      </c>
    </row>
    <row r="86" spans="1:6" ht="14.25" customHeight="1">
      <c r="A86" s="52"/>
      <c r="B86" s="27">
        <f>SUM(B81:B85)</f>
        <v>0</v>
      </c>
      <c r="C86" s="27"/>
    </row>
    <row r="87" spans="1:6" ht="14.25" customHeight="1">
      <c r="A87" s="52"/>
      <c r="B87" s="53"/>
      <c r="C87" s="53"/>
    </row>
    <row r="88" spans="1:6" ht="14.25" customHeight="1"/>
    <row r="89" spans="1:6" ht="14.25" customHeight="1">
      <c r="A89" s="23" t="s">
        <v>113</v>
      </c>
    </row>
    <row r="90" spans="1:6" ht="14.25" customHeight="1">
      <c r="A90" s="51"/>
    </row>
    <row r="91" spans="1:6" ht="22.5">
      <c r="A91" s="54" t="s">
        <v>114</v>
      </c>
      <c r="B91" s="27" t="s">
        <v>97</v>
      </c>
      <c r="C91" s="27" t="s">
        <v>12</v>
      </c>
      <c r="D91" s="27" t="s">
        <v>115</v>
      </c>
      <c r="E91" s="55" t="s">
        <v>116</v>
      </c>
      <c r="F91" s="42" t="s">
        <v>117</v>
      </c>
    </row>
    <row r="92" spans="1:6" ht="14.25" customHeight="1">
      <c r="A92" s="56" t="s">
        <v>118</v>
      </c>
      <c r="B92" s="47"/>
      <c r="C92" s="30">
        <v>0</v>
      </c>
      <c r="D92" s="30">
        <v>0</v>
      </c>
      <c r="E92" s="30">
        <v>0</v>
      </c>
      <c r="F92" s="29">
        <v>0</v>
      </c>
    </row>
    <row r="93" spans="1:6" ht="14.25" customHeight="1">
      <c r="A93" s="56"/>
      <c r="B93" s="30"/>
      <c r="C93" s="30">
        <v>0</v>
      </c>
      <c r="D93" s="30">
        <v>0</v>
      </c>
      <c r="E93" s="30">
        <v>0</v>
      </c>
      <c r="F93" s="32">
        <v>0</v>
      </c>
    </row>
    <row r="94" spans="1:6" ht="14.25" customHeight="1">
      <c r="A94" s="56"/>
      <c r="B94" s="30"/>
      <c r="C94" s="30">
        <v>0</v>
      </c>
      <c r="D94" s="30">
        <v>0</v>
      </c>
      <c r="E94" s="30">
        <v>0</v>
      </c>
      <c r="F94" s="32">
        <v>0</v>
      </c>
    </row>
    <row r="95" spans="1:6" ht="14.25" customHeight="1">
      <c r="A95" s="57"/>
      <c r="B95" s="49"/>
      <c r="C95" s="49">
        <v>0</v>
      </c>
      <c r="D95" s="49">
        <v>0</v>
      </c>
      <c r="E95" s="49">
        <v>0</v>
      </c>
      <c r="F95" s="58">
        <v>0</v>
      </c>
    </row>
    <row r="96" spans="1:6" ht="15" customHeight="1">
      <c r="A96" s="52"/>
      <c r="B96" s="27">
        <f>SUM(B91:B95)</f>
        <v>0</v>
      </c>
      <c r="C96" s="59">
        <v>0</v>
      </c>
      <c r="D96" s="60">
        <v>0</v>
      </c>
      <c r="E96" s="61">
        <v>0</v>
      </c>
      <c r="F96" s="62"/>
    </row>
    <row r="97" spans="1:6">
      <c r="A97" s="52"/>
      <c r="B97" s="63"/>
      <c r="C97" s="63"/>
      <c r="D97" s="63"/>
      <c r="E97" s="63"/>
      <c r="F97" s="64"/>
    </row>
    <row r="98" spans="1:6">
      <c r="A98" s="52"/>
      <c r="B98" s="63"/>
      <c r="C98" s="63"/>
      <c r="D98" s="63"/>
      <c r="E98" s="63"/>
      <c r="F98" s="64"/>
    </row>
    <row r="99" spans="1:6">
      <c r="A99" s="52"/>
      <c r="B99" s="63"/>
      <c r="C99" s="63"/>
      <c r="D99" s="63"/>
      <c r="E99" s="63"/>
      <c r="F99" s="64"/>
    </row>
    <row r="100" spans="1:6">
      <c r="A100" s="26" t="s">
        <v>119</v>
      </c>
      <c r="B100" s="27" t="s">
        <v>97</v>
      </c>
      <c r="C100" s="27" t="s">
        <v>12</v>
      </c>
      <c r="D100" s="27" t="s">
        <v>120</v>
      </c>
      <c r="E100" s="63"/>
      <c r="F100" s="64"/>
    </row>
    <row r="101" spans="1:6">
      <c r="A101" s="46" t="s">
        <v>121</v>
      </c>
      <c r="B101" s="30"/>
      <c r="C101" s="65">
        <v>0</v>
      </c>
      <c r="D101" s="47">
        <v>0</v>
      </c>
      <c r="E101" s="63"/>
      <c r="F101" s="64"/>
    </row>
    <row r="102" spans="1:6">
      <c r="A102" s="46"/>
      <c r="B102" s="30"/>
      <c r="C102" s="65">
        <v>0</v>
      </c>
      <c r="D102" s="30">
        <v>0</v>
      </c>
      <c r="E102" s="63"/>
      <c r="F102" s="64"/>
    </row>
    <row r="103" spans="1:6">
      <c r="A103" s="46"/>
      <c r="B103" s="30"/>
      <c r="C103" s="65"/>
      <c r="D103" s="49"/>
      <c r="E103" s="63"/>
      <c r="F103" s="64"/>
    </row>
    <row r="104" spans="1:6" ht="16.5" customHeight="1">
      <c r="A104" s="66"/>
      <c r="B104" s="27">
        <f>SUM(B101:B102)</f>
        <v>0</v>
      </c>
      <c r="C104" s="67"/>
      <c r="D104" s="68"/>
      <c r="E104" s="63"/>
      <c r="F104" s="64"/>
    </row>
    <row r="105" spans="1:6">
      <c r="A105" s="52"/>
      <c r="B105" s="63"/>
      <c r="C105" s="63"/>
      <c r="D105" s="63"/>
      <c r="E105" s="63"/>
      <c r="F105" s="64"/>
    </row>
    <row r="106" spans="1:6">
      <c r="A106" s="52"/>
      <c r="B106" s="63"/>
      <c r="C106" s="63"/>
      <c r="D106" s="63"/>
      <c r="E106" s="63"/>
      <c r="F106" s="64"/>
    </row>
    <row r="107" spans="1:6" ht="12">
      <c r="A107" s="23" t="s">
        <v>122</v>
      </c>
    </row>
    <row r="109" spans="1:6">
      <c r="A109" s="51"/>
    </row>
    <row r="110" spans="1:6">
      <c r="A110" s="26" t="s">
        <v>123</v>
      </c>
      <c r="B110" s="27" t="s">
        <v>124</v>
      </c>
      <c r="C110" s="27" t="s">
        <v>125</v>
      </c>
      <c r="D110" s="27" t="s">
        <v>126</v>
      </c>
      <c r="E110" s="27" t="s">
        <v>127</v>
      </c>
    </row>
    <row r="111" spans="1:6">
      <c r="A111" s="28" t="s">
        <v>128</v>
      </c>
      <c r="B111" s="29">
        <f>+[1]ESF!E32</f>
        <v>18129918.630000003</v>
      </c>
      <c r="C111" s="47">
        <f>+[1]ESF!D32</f>
        <v>18287807.390000001</v>
      </c>
      <c r="D111" s="47">
        <f>+C111-B111</f>
        <v>157888.75999999791</v>
      </c>
      <c r="E111" s="47">
        <v>0</v>
      </c>
    </row>
    <row r="112" spans="1:6">
      <c r="A112" s="46"/>
      <c r="B112" s="30">
        <f>+[1]ESF!E31</f>
        <v>0</v>
      </c>
      <c r="C112" s="30">
        <f>+[1]ESF!D31</f>
        <v>0</v>
      </c>
      <c r="D112" s="30">
        <f>+C112-B112</f>
        <v>0</v>
      </c>
      <c r="E112" s="30" t="s">
        <v>129</v>
      </c>
    </row>
    <row r="113" spans="1:5">
      <c r="A113" s="48"/>
      <c r="B113" s="49"/>
      <c r="C113" s="49"/>
      <c r="D113" s="49"/>
      <c r="E113" s="49">
        <v>0</v>
      </c>
    </row>
    <row r="114" spans="1:5" ht="18" customHeight="1">
      <c r="B114" s="42">
        <f>+B111</f>
        <v>18129918.630000003</v>
      </c>
      <c r="C114" s="42">
        <f>+C111</f>
        <v>18287807.390000001</v>
      </c>
      <c r="D114" s="42">
        <f>SUM(D112:D113)</f>
        <v>0</v>
      </c>
      <c r="E114" s="69"/>
    </row>
    <row r="118" spans="1:5">
      <c r="A118" s="26" t="s">
        <v>130</v>
      </c>
      <c r="B118" s="27" t="s">
        <v>124</v>
      </c>
      <c r="C118" s="27" t="s">
        <v>125</v>
      </c>
      <c r="D118" s="27" t="s">
        <v>126</v>
      </c>
      <c r="E118" s="27" t="s">
        <v>127</v>
      </c>
    </row>
    <row r="119" spans="1:5">
      <c r="A119" s="28" t="s">
        <v>131</v>
      </c>
      <c r="B119" s="47"/>
      <c r="C119" s="47"/>
      <c r="D119" s="47"/>
      <c r="E119" s="47"/>
    </row>
    <row r="120" spans="1:5">
      <c r="A120" s="46"/>
      <c r="B120" s="30"/>
      <c r="C120" s="30"/>
      <c r="D120" s="30"/>
      <c r="E120" s="30"/>
    </row>
    <row r="121" spans="1:5">
      <c r="A121" s="46" t="s">
        <v>132</v>
      </c>
      <c r="B121" s="30"/>
      <c r="C121" s="30"/>
      <c r="D121" s="30"/>
      <c r="E121" s="30"/>
    </row>
    <row r="122" spans="1:5">
      <c r="A122" s="46"/>
      <c r="B122" s="30"/>
      <c r="C122" s="30"/>
      <c r="D122" s="30"/>
      <c r="E122" s="30"/>
    </row>
    <row r="123" spans="1:5">
      <c r="A123" s="46" t="s">
        <v>133</v>
      </c>
      <c r="B123" s="30"/>
      <c r="C123" s="30"/>
      <c r="D123" s="30"/>
      <c r="E123" s="30"/>
    </row>
    <row r="124" spans="1:5">
      <c r="A124" s="48"/>
      <c r="B124" s="49"/>
      <c r="C124" s="49"/>
      <c r="D124" s="49"/>
      <c r="E124" s="49"/>
    </row>
    <row r="125" spans="1:5" ht="16.5" customHeight="1">
      <c r="B125" s="27">
        <f>SUM(B123:B124)</f>
        <v>0</v>
      </c>
      <c r="C125" s="27">
        <f>SUM(C123:C124)</f>
        <v>0</v>
      </c>
      <c r="D125" s="27">
        <f>SUM(D123:D124)</f>
        <v>0</v>
      </c>
      <c r="E125" s="69"/>
    </row>
    <row r="129" spans="1:3" ht="27" customHeight="1">
      <c r="A129" s="26" t="s">
        <v>134</v>
      </c>
      <c r="B129" s="27" t="s">
        <v>97</v>
      </c>
    </row>
    <row r="130" spans="1:3">
      <c r="A130" s="28" t="s">
        <v>135</v>
      </c>
      <c r="B130" s="47"/>
    </row>
    <row r="131" spans="1:3">
      <c r="A131" s="46"/>
      <c r="B131" s="30"/>
    </row>
    <row r="132" spans="1:3">
      <c r="A132" s="48"/>
      <c r="B132" s="49"/>
    </row>
    <row r="133" spans="1:3" ht="15" customHeight="1">
      <c r="B133" s="27">
        <f>SUM(B131:B132)</f>
        <v>0</v>
      </c>
    </row>
    <row r="138" spans="1:3">
      <c r="A138" s="70" t="s">
        <v>136</v>
      </c>
      <c r="B138" s="71" t="s">
        <v>97</v>
      </c>
      <c r="C138" s="72" t="s">
        <v>137</v>
      </c>
    </row>
    <row r="139" spans="1:3">
      <c r="A139" s="73"/>
      <c r="B139" s="47"/>
      <c r="C139" s="74"/>
    </row>
    <row r="140" spans="1:3">
      <c r="A140" s="75"/>
      <c r="B140" s="76"/>
      <c r="C140" s="77"/>
    </row>
    <row r="141" spans="1:3">
      <c r="A141" s="78"/>
      <c r="B141" s="79"/>
      <c r="C141" s="79"/>
    </row>
    <row r="142" spans="1:3">
      <c r="A142" s="78"/>
      <c r="B142" s="79"/>
      <c r="C142" s="79"/>
    </row>
    <row r="143" spans="1:3">
      <c r="A143" s="80"/>
      <c r="B143" s="81"/>
      <c r="C143" s="81"/>
    </row>
    <row r="144" spans="1:3" ht="14.25" customHeight="1">
      <c r="B144" s="27">
        <f>SUM(B142:B143)</f>
        <v>0</v>
      </c>
      <c r="C144" s="27"/>
    </row>
    <row r="147" spans="1:13" s="11" customFormat="1" ht="12.75">
      <c r="A147" s="82" t="s">
        <v>138</v>
      </c>
      <c r="B147" s="2"/>
      <c r="C147" s="2"/>
      <c r="D147" s="2"/>
      <c r="E147" s="2"/>
      <c r="G147" s="2"/>
      <c r="H147" s="2"/>
      <c r="I147" s="2"/>
      <c r="J147" s="2"/>
      <c r="K147" s="2"/>
      <c r="L147" s="2"/>
      <c r="M147" s="2"/>
    </row>
    <row r="149" spans="1:13" s="11" customFormat="1">
      <c r="A149" s="70" t="s">
        <v>139</v>
      </c>
      <c r="B149" s="71" t="s">
        <v>97</v>
      </c>
      <c r="C149" s="27" t="s">
        <v>103</v>
      </c>
      <c r="D149" s="27" t="s">
        <v>104</v>
      </c>
      <c r="E149" s="27" t="s">
        <v>105</v>
      </c>
      <c r="G149" s="2"/>
      <c r="H149" s="2"/>
      <c r="I149" s="2"/>
      <c r="J149" s="2"/>
      <c r="K149" s="2"/>
      <c r="L149" s="2"/>
      <c r="M149" s="2"/>
    </row>
    <row r="150" spans="1:13" s="11" customFormat="1">
      <c r="A150" s="28" t="s">
        <v>140</v>
      </c>
      <c r="B150" s="29"/>
      <c r="C150" s="29"/>
      <c r="D150" s="29"/>
      <c r="E150" s="29"/>
      <c r="G150" s="2"/>
      <c r="H150" s="2"/>
      <c r="I150" s="2"/>
      <c r="J150" s="2"/>
      <c r="K150" s="2"/>
      <c r="L150" s="2"/>
      <c r="M150" s="2"/>
    </row>
    <row r="151" spans="1:13" s="11" customFormat="1">
      <c r="A151" s="83" t="s">
        <v>141</v>
      </c>
      <c r="B151" s="84">
        <v>149471.56</v>
      </c>
      <c r="C151" s="84"/>
      <c r="D151" s="84"/>
      <c r="E151" s="84"/>
      <c r="G151" s="2"/>
      <c r="H151" s="2"/>
      <c r="I151" s="2"/>
      <c r="J151" s="2"/>
      <c r="K151" s="2"/>
      <c r="L151" s="2"/>
      <c r="M151" s="2"/>
    </row>
    <row r="152" spans="1:13" s="11" customFormat="1" ht="22.5">
      <c r="A152" s="83" t="s">
        <v>142</v>
      </c>
      <c r="B152" s="84">
        <v>4220.6999999999925</v>
      </c>
      <c r="C152" s="84"/>
      <c r="D152" s="84"/>
      <c r="E152" s="84"/>
      <c r="G152" s="2"/>
      <c r="H152" s="2"/>
      <c r="I152" s="2"/>
      <c r="J152" s="2"/>
      <c r="K152" s="2"/>
      <c r="L152" s="2"/>
      <c r="M152" s="2"/>
    </row>
    <row r="153" spans="1:13" s="11" customFormat="1" ht="22.5">
      <c r="A153" s="83" t="s">
        <v>143</v>
      </c>
      <c r="B153" s="84">
        <v>5299.7000000000007</v>
      </c>
      <c r="C153" s="84"/>
      <c r="D153" s="84"/>
      <c r="E153" s="84"/>
      <c r="G153" s="2"/>
      <c r="H153" s="2"/>
      <c r="I153" s="2"/>
      <c r="J153" s="2"/>
      <c r="K153" s="2"/>
      <c r="L153" s="2"/>
      <c r="M153" s="2"/>
    </row>
    <row r="154" spans="1:13" s="11" customFormat="1">
      <c r="A154" s="83"/>
      <c r="B154" s="84"/>
      <c r="C154" s="84"/>
      <c r="D154" s="84"/>
      <c r="E154" s="84"/>
      <c r="G154" s="2"/>
      <c r="H154" s="2"/>
      <c r="I154" s="2"/>
      <c r="J154" s="2"/>
      <c r="K154" s="2"/>
      <c r="L154" s="2"/>
      <c r="M154" s="2"/>
    </row>
    <row r="155" spans="1:13" s="11" customFormat="1" ht="16.5" customHeight="1">
      <c r="A155" s="2"/>
      <c r="B155" s="42">
        <f>SUM(B150:B154)</f>
        <v>158991.96</v>
      </c>
      <c r="C155" s="42"/>
      <c r="D155" s="42"/>
      <c r="E155" s="42"/>
      <c r="G155" s="2"/>
      <c r="H155" s="2"/>
      <c r="I155" s="2"/>
      <c r="J155" s="2"/>
      <c r="K155" s="2"/>
      <c r="L155" s="2"/>
      <c r="M155" s="2"/>
    </row>
    <row r="166" spans="1:13" s="11" customFormat="1">
      <c r="A166" s="70" t="s">
        <v>144</v>
      </c>
      <c r="B166" s="71" t="s">
        <v>97</v>
      </c>
      <c r="C166" s="27" t="s">
        <v>145</v>
      </c>
      <c r="D166" s="27" t="s">
        <v>137</v>
      </c>
      <c r="E166" s="2"/>
      <c r="G166" s="2"/>
      <c r="H166" s="2"/>
      <c r="I166" s="2"/>
      <c r="J166" s="2"/>
      <c r="K166" s="2"/>
      <c r="L166" s="2"/>
      <c r="M166" s="2"/>
    </row>
    <row r="167" spans="1:13" s="11" customFormat="1">
      <c r="A167" s="85" t="s">
        <v>146</v>
      </c>
      <c r="B167" s="47"/>
      <c r="C167" s="86"/>
      <c r="D167" s="87"/>
      <c r="E167" s="2"/>
      <c r="G167" s="2"/>
      <c r="H167" s="2"/>
      <c r="I167" s="2"/>
      <c r="J167" s="2"/>
      <c r="K167" s="2"/>
      <c r="L167" s="2"/>
      <c r="M167" s="2"/>
    </row>
    <row r="168" spans="1:13" s="11" customFormat="1">
      <c r="A168" s="88"/>
      <c r="B168" s="89"/>
      <c r="C168" s="90"/>
      <c r="D168" s="91"/>
      <c r="E168" s="2"/>
      <c r="G168" s="2"/>
      <c r="H168" s="2"/>
      <c r="I168" s="2"/>
      <c r="J168" s="2"/>
      <c r="K168" s="2"/>
      <c r="L168" s="2"/>
      <c r="M168" s="2"/>
    </row>
    <row r="169" spans="1:13" s="11" customFormat="1">
      <c r="A169" s="92"/>
      <c r="B169" s="93"/>
      <c r="C169" s="94"/>
      <c r="D169" s="95"/>
      <c r="E169" s="2"/>
      <c r="G169" s="2"/>
      <c r="H169" s="2"/>
      <c r="I169" s="2"/>
      <c r="J169" s="2"/>
      <c r="K169" s="2"/>
      <c r="L169" s="2"/>
      <c r="M169" s="2"/>
    </row>
    <row r="170" spans="1:13" s="11" customFormat="1" ht="16.5" customHeight="1">
      <c r="A170" s="2"/>
      <c r="B170" s="27"/>
      <c r="C170" s="96"/>
      <c r="D170" s="97"/>
      <c r="E170" s="2"/>
      <c r="G170" s="2"/>
      <c r="H170" s="2"/>
      <c r="I170" s="2"/>
      <c r="J170" s="2"/>
      <c r="K170" s="2"/>
      <c r="L170" s="2"/>
      <c r="M170" s="2"/>
    </row>
    <row r="177" spans="1:13" s="11" customFormat="1" ht="27.75" customHeight="1">
      <c r="A177" s="70" t="s">
        <v>147</v>
      </c>
      <c r="B177" s="71" t="s">
        <v>97</v>
      </c>
      <c r="C177" s="27" t="s">
        <v>145</v>
      </c>
      <c r="D177" s="27" t="s">
        <v>137</v>
      </c>
      <c r="E177" s="2"/>
      <c r="G177" s="2"/>
      <c r="H177" s="2"/>
      <c r="I177" s="2"/>
      <c r="J177" s="2"/>
      <c r="K177" s="2"/>
      <c r="L177" s="2"/>
      <c r="M177" s="2"/>
    </row>
    <row r="178" spans="1:13" s="11" customFormat="1">
      <c r="A178" s="85" t="s">
        <v>148</v>
      </c>
      <c r="B178" s="47"/>
      <c r="C178" s="98"/>
      <c r="D178" s="99"/>
      <c r="E178" s="2"/>
      <c r="G178" s="2"/>
      <c r="H178" s="2"/>
      <c r="I178" s="2"/>
      <c r="J178" s="2"/>
      <c r="K178" s="2"/>
      <c r="L178" s="2"/>
      <c r="M178" s="2"/>
    </row>
    <row r="179" spans="1:13" s="11" customFormat="1">
      <c r="A179" s="88"/>
      <c r="B179" s="89"/>
      <c r="C179" s="90"/>
      <c r="D179" s="91"/>
      <c r="E179" s="2"/>
      <c r="G179" s="2"/>
      <c r="H179" s="2"/>
      <c r="I179" s="2"/>
      <c r="J179" s="2"/>
      <c r="K179" s="2"/>
      <c r="L179" s="2"/>
      <c r="M179" s="2"/>
    </row>
    <row r="180" spans="1:13" s="11" customFormat="1">
      <c r="A180" s="100"/>
      <c r="B180" s="101"/>
      <c r="C180" s="102"/>
      <c r="D180" s="103"/>
      <c r="E180" s="2"/>
      <c r="G180" s="2"/>
      <c r="H180" s="2"/>
      <c r="I180" s="2"/>
      <c r="J180" s="2"/>
      <c r="K180" s="2"/>
      <c r="L180" s="2"/>
      <c r="M180" s="2"/>
    </row>
    <row r="181" spans="1:13" ht="15" customHeight="1">
      <c r="B181" s="27"/>
      <c r="C181" s="96"/>
      <c r="D181" s="97"/>
    </row>
    <row r="189" spans="1:13">
      <c r="A189" s="70" t="s">
        <v>149</v>
      </c>
      <c r="B189" s="71" t="s">
        <v>97</v>
      </c>
      <c r="C189" s="27" t="s">
        <v>145</v>
      </c>
      <c r="D189" s="27" t="s">
        <v>137</v>
      </c>
    </row>
    <row r="190" spans="1:13">
      <c r="A190" s="85" t="s">
        <v>150</v>
      </c>
      <c r="B190" s="47"/>
      <c r="C190" s="98"/>
      <c r="D190" s="99"/>
    </row>
    <row r="191" spans="1:13">
      <c r="A191" s="88"/>
      <c r="B191" s="89"/>
      <c r="C191" s="90"/>
      <c r="D191" s="91"/>
    </row>
    <row r="192" spans="1:13">
      <c r="A192" s="100"/>
      <c r="B192" s="101"/>
      <c r="C192" s="102"/>
      <c r="D192" s="103"/>
    </row>
    <row r="193" spans="1:13" ht="16.5" customHeight="1">
      <c r="B193" s="27"/>
      <c r="C193" s="96"/>
      <c r="D193" s="97"/>
    </row>
    <row r="197" spans="1:13">
      <c r="A197" s="70" t="s">
        <v>151</v>
      </c>
      <c r="B197" s="71" t="s">
        <v>97</v>
      </c>
      <c r="C197" s="104" t="s">
        <v>145</v>
      </c>
      <c r="D197" s="104" t="s">
        <v>115</v>
      </c>
    </row>
    <row r="198" spans="1:13" ht="15">
      <c r="A198" s="85" t="s">
        <v>152</v>
      </c>
      <c r="B198" s="47"/>
      <c r="C198" s="105">
        <v>0</v>
      </c>
      <c r="D198" s="105">
        <v>0</v>
      </c>
    </row>
    <row r="199" spans="1:13" ht="15">
      <c r="A199" s="106"/>
      <c r="B199" s="107"/>
      <c r="C199" s="107">
        <v>0</v>
      </c>
      <c r="D199" s="107">
        <v>0</v>
      </c>
    </row>
    <row r="200" spans="1:13" ht="12.75">
      <c r="A200" s="108"/>
      <c r="B200" s="109"/>
      <c r="C200" s="109">
        <v>0</v>
      </c>
      <c r="D200" s="109">
        <v>0</v>
      </c>
    </row>
    <row r="201" spans="1:13" ht="18.75" customHeight="1">
      <c r="B201" s="27"/>
      <c r="C201" s="96"/>
      <c r="D201" s="97"/>
    </row>
    <row r="206" spans="1:13" s="11" customFormat="1" ht="12.75">
      <c r="A206" s="17" t="s">
        <v>153</v>
      </c>
      <c r="B206" s="2"/>
      <c r="C206" s="2"/>
      <c r="D206" s="2"/>
      <c r="E206" s="2"/>
      <c r="G206" s="2"/>
      <c r="H206" s="2"/>
      <c r="I206" s="2"/>
      <c r="J206" s="2"/>
      <c r="K206" s="2"/>
      <c r="L206" s="2"/>
      <c r="M206" s="2"/>
    </row>
    <row r="207" spans="1:13" s="11" customFormat="1" ht="12.75">
      <c r="A207" s="17"/>
      <c r="B207" s="2"/>
      <c r="C207" s="2"/>
      <c r="D207" s="2"/>
      <c r="E207" s="2"/>
      <c r="G207" s="2"/>
      <c r="H207" s="2"/>
      <c r="I207" s="2"/>
      <c r="J207" s="2"/>
      <c r="K207" s="2"/>
      <c r="L207" s="2"/>
      <c r="M207" s="2"/>
    </row>
    <row r="208" spans="1:13" s="11" customFormat="1" ht="12.75">
      <c r="A208" s="110" t="s">
        <v>154</v>
      </c>
      <c r="B208" s="2"/>
      <c r="C208" s="2"/>
      <c r="D208" s="2"/>
      <c r="E208" s="2"/>
      <c r="G208" s="2"/>
      <c r="H208" s="2"/>
      <c r="I208" s="2"/>
      <c r="J208" s="2"/>
      <c r="K208" s="2"/>
      <c r="L208" s="2"/>
      <c r="M208" s="2"/>
    </row>
    <row r="210" spans="1:13" s="11" customFormat="1">
      <c r="A210" s="111" t="s">
        <v>155</v>
      </c>
      <c r="B210" s="112" t="s">
        <v>97</v>
      </c>
      <c r="C210" s="113" t="s">
        <v>156</v>
      </c>
      <c r="D210" s="113" t="s">
        <v>115</v>
      </c>
      <c r="E210" s="2"/>
      <c r="G210" s="2"/>
      <c r="H210" s="2"/>
      <c r="I210" s="2"/>
      <c r="J210" s="2"/>
      <c r="K210" s="2"/>
      <c r="L210" s="2"/>
      <c r="M210" s="2"/>
    </row>
    <row r="211" spans="1:13" s="11" customFormat="1">
      <c r="A211" s="114" t="s">
        <v>157</v>
      </c>
      <c r="B211" s="30">
        <f>+[1]EA!D17</f>
        <v>0</v>
      </c>
      <c r="C211" s="30"/>
      <c r="D211" s="30"/>
      <c r="E211" s="2"/>
      <c r="G211" s="2"/>
      <c r="H211" s="2"/>
      <c r="I211" s="2"/>
      <c r="J211" s="2"/>
      <c r="K211" s="2"/>
      <c r="L211" s="2"/>
      <c r="M211" s="2"/>
    </row>
    <row r="212" spans="1:13" s="11" customFormat="1">
      <c r="A212" s="114"/>
      <c r="B212" s="30">
        <f>+[1]EA!D23</f>
        <v>67911095.329999998</v>
      </c>
      <c r="C212" s="2"/>
      <c r="D212" s="30" t="s">
        <v>158</v>
      </c>
      <c r="E212" s="2"/>
      <c r="G212" s="2"/>
      <c r="H212" s="2"/>
      <c r="I212" s="2"/>
      <c r="J212" s="2"/>
      <c r="K212" s="2"/>
      <c r="L212" s="2"/>
      <c r="M212" s="2"/>
    </row>
    <row r="213" spans="1:13" s="11" customFormat="1">
      <c r="A213" s="114"/>
      <c r="B213" s="30"/>
      <c r="C213" s="2"/>
      <c r="D213" s="30"/>
      <c r="E213" s="2"/>
      <c r="G213" s="2"/>
      <c r="H213" s="2"/>
      <c r="I213" s="2"/>
      <c r="J213" s="2"/>
      <c r="K213" s="2"/>
      <c r="L213" s="2"/>
      <c r="M213" s="2"/>
    </row>
    <row r="214" spans="1:13" s="11" customFormat="1">
      <c r="A214" s="115"/>
      <c r="B214" s="49"/>
      <c r="C214" s="49"/>
      <c r="D214" s="49"/>
      <c r="E214" s="2"/>
      <c r="G214" s="2"/>
      <c r="H214" s="2"/>
      <c r="I214" s="2"/>
      <c r="J214" s="2"/>
      <c r="K214" s="2"/>
      <c r="L214" s="2"/>
      <c r="M214" s="2"/>
    </row>
    <row r="215" spans="1:13" s="11" customFormat="1" ht="15.75" customHeight="1">
      <c r="A215" s="2"/>
      <c r="B215" s="116">
        <f>+B211+B212</f>
        <v>67911095.329999998</v>
      </c>
      <c r="C215" s="96"/>
      <c r="D215" s="97"/>
      <c r="E215" s="2"/>
      <c r="G215" s="2"/>
      <c r="H215" s="2"/>
      <c r="I215" s="2"/>
      <c r="J215" s="2"/>
      <c r="K215" s="2"/>
      <c r="L215" s="2"/>
      <c r="M215" s="2"/>
    </row>
    <row r="216" spans="1:13" s="11" customFormat="1" ht="15.75" customHeight="1">
      <c r="A216" s="2"/>
      <c r="B216" s="2"/>
      <c r="D216" s="2"/>
      <c r="E216" s="33"/>
      <c r="G216" s="2"/>
      <c r="H216" s="2"/>
      <c r="I216" s="2"/>
      <c r="J216" s="2"/>
      <c r="K216" s="2"/>
      <c r="L216" s="2"/>
      <c r="M216" s="2"/>
    </row>
    <row r="217" spans="1:13">
      <c r="C217" s="11"/>
    </row>
    <row r="218" spans="1:13">
      <c r="C218" s="11"/>
    </row>
    <row r="219" spans="1:13">
      <c r="C219" s="11"/>
      <c r="D219" s="117"/>
      <c r="E219" s="117"/>
    </row>
    <row r="220" spans="1:13" ht="12">
      <c r="A220" s="118"/>
    </row>
    <row r="221" spans="1:13" s="11" customFormat="1">
      <c r="A221" s="119" t="s">
        <v>159</v>
      </c>
      <c r="B221" s="120" t="s">
        <v>97</v>
      </c>
      <c r="C221" s="27" t="s">
        <v>156</v>
      </c>
      <c r="D221" s="27" t="s">
        <v>115</v>
      </c>
      <c r="E221" s="2"/>
      <c r="G221" s="2"/>
      <c r="H221" s="2"/>
      <c r="I221" s="2"/>
      <c r="J221" s="2"/>
      <c r="K221" s="2"/>
      <c r="L221" s="2"/>
      <c r="M221" s="2"/>
    </row>
    <row r="222" spans="1:13" s="11" customFormat="1">
      <c r="A222" s="28" t="s">
        <v>160</v>
      </c>
      <c r="B222" s="47">
        <f>+[1]EA!D25</f>
        <v>0</v>
      </c>
      <c r="C222" s="47" t="str">
        <f>+[1]EA!B26</f>
        <v xml:space="preserve">Ingresos Financieros  </v>
      </c>
      <c r="D222" s="47"/>
      <c r="E222" s="121"/>
      <c r="G222" s="2"/>
      <c r="H222" s="2"/>
      <c r="I222" s="2"/>
      <c r="J222" s="2"/>
      <c r="K222" s="2"/>
      <c r="L222" s="2"/>
      <c r="M222" s="2"/>
    </row>
    <row r="223" spans="1:13">
      <c r="A223" s="46"/>
      <c r="B223" s="30"/>
      <c r="C223" s="30"/>
      <c r="D223" s="30"/>
    </row>
    <row r="224" spans="1:13">
      <c r="A224" s="46"/>
      <c r="B224" s="30"/>
      <c r="C224" s="30"/>
      <c r="D224" s="30"/>
    </row>
    <row r="225" spans="1:4">
      <c r="A225" s="48"/>
      <c r="B225" s="49"/>
      <c r="C225" s="49"/>
      <c r="D225" s="49"/>
    </row>
    <row r="226" spans="1:4" ht="16.5" customHeight="1">
      <c r="B226" s="42">
        <f>SUM(B222:B225)</f>
        <v>0</v>
      </c>
      <c r="C226" s="96"/>
      <c r="D226" s="97"/>
    </row>
    <row r="229" spans="1:4" ht="12.75">
      <c r="A229" s="82" t="s">
        <v>161</v>
      </c>
    </row>
    <row r="231" spans="1:4">
      <c r="A231" s="119" t="s">
        <v>162</v>
      </c>
      <c r="B231" s="120" t="s">
        <v>97</v>
      </c>
      <c r="C231" s="27" t="s">
        <v>163</v>
      </c>
      <c r="D231" s="27" t="s">
        <v>164</v>
      </c>
    </row>
    <row r="232" spans="1:4">
      <c r="A232" s="28" t="s">
        <v>165</v>
      </c>
      <c r="B232" s="47">
        <f>+[1]EA!I12</f>
        <v>818445.76</v>
      </c>
      <c r="C232" s="47" t="s">
        <v>166</v>
      </c>
      <c r="D232" s="47">
        <f>+[1]EA!H12</f>
        <v>0</v>
      </c>
    </row>
    <row r="233" spans="1:4">
      <c r="A233" s="46" t="s">
        <v>167</v>
      </c>
      <c r="B233" s="30">
        <f>+[1]EA!I13</f>
        <v>203895.40999999997</v>
      </c>
      <c r="C233" s="30" t="str">
        <f>+[1]EA!G13</f>
        <v>Materiales y Suministros</v>
      </c>
      <c r="D233" s="30">
        <f>+[1]EA!H13</f>
        <v>0</v>
      </c>
    </row>
    <row r="234" spans="1:4">
      <c r="A234" s="46" t="s">
        <v>168</v>
      </c>
      <c r="B234" s="30">
        <f>+[1]EA!I14</f>
        <v>10520697.170000002</v>
      </c>
      <c r="C234" s="30" t="str">
        <f>+[1]EA!G14</f>
        <v>Servicios Generales</v>
      </c>
      <c r="D234" s="30">
        <f>+[1]EA!H14</f>
        <v>0</v>
      </c>
    </row>
    <row r="235" spans="1:4">
      <c r="A235" s="48"/>
      <c r="B235" s="49"/>
      <c r="C235" s="49"/>
      <c r="D235" s="49">
        <v>0</v>
      </c>
    </row>
    <row r="236" spans="1:4" ht="15.75" customHeight="1">
      <c r="B236" s="42">
        <f>SUM(B232:B235)</f>
        <v>11543038.340000002</v>
      </c>
      <c r="C236" s="27"/>
      <c r="D236" s="27"/>
    </row>
    <row r="237" spans="1:4" ht="18" customHeight="1"/>
    <row r="238" spans="1:4" ht="18" customHeight="1"/>
    <row r="240" spans="1:4" ht="22.5">
      <c r="A240" s="119" t="s">
        <v>169</v>
      </c>
      <c r="B240" s="120" t="s">
        <v>97</v>
      </c>
    </row>
    <row r="241" spans="1:14" ht="11.25" customHeight="1">
      <c r="A241" s="28" t="s">
        <v>170</v>
      </c>
      <c r="B241" s="47">
        <f>+[1]EA!I19</f>
        <v>45971867.140000001</v>
      </c>
    </row>
    <row r="242" spans="1:14">
      <c r="A242" s="48"/>
      <c r="B242" s="49"/>
    </row>
    <row r="243" spans="1:14">
      <c r="B243" s="42">
        <f>SUM(B241:B242)</f>
        <v>45971867.140000001</v>
      </c>
    </row>
    <row r="245" spans="1:14">
      <c r="A245" s="119" t="s">
        <v>171</v>
      </c>
      <c r="B245" s="120" t="s">
        <v>97</v>
      </c>
    </row>
    <row r="246" spans="1:14">
      <c r="A246" s="28" t="s">
        <v>172</v>
      </c>
      <c r="B246" s="47">
        <f>+[1]EA!I40</f>
        <v>374942.69999999995</v>
      </c>
    </row>
    <row r="247" spans="1:14">
      <c r="A247" s="48"/>
      <c r="B247" s="49"/>
    </row>
    <row r="248" spans="1:14">
      <c r="B248" s="42">
        <f>SUM(B246:B247)</f>
        <v>374942.69999999995</v>
      </c>
    </row>
    <row r="250" spans="1:14" s="39" customFormat="1">
      <c r="A250" s="122"/>
      <c r="B250" s="122"/>
      <c r="C250" s="122"/>
      <c r="D250" s="122"/>
      <c r="E250" s="2"/>
      <c r="F250" s="11"/>
      <c r="G250" s="2"/>
      <c r="H250" s="2"/>
      <c r="I250" s="2"/>
      <c r="J250" s="2"/>
      <c r="K250" s="2"/>
      <c r="L250" s="2"/>
      <c r="M250" s="2"/>
      <c r="N250" s="2"/>
    </row>
    <row r="251" spans="1:14" s="39" customFormat="1">
      <c r="A251" s="123"/>
      <c r="B251" s="123"/>
      <c r="C251" s="123"/>
      <c r="D251" s="123"/>
      <c r="E251" s="2"/>
      <c r="F251" s="11"/>
      <c r="G251" s="2"/>
      <c r="H251" s="2"/>
      <c r="I251" s="2"/>
      <c r="J251" s="2"/>
      <c r="K251" s="2"/>
      <c r="L251" s="2"/>
      <c r="M251" s="2"/>
      <c r="N251" s="2"/>
    </row>
    <row r="252" spans="1:14" s="39" customFormat="1">
      <c r="A252" s="123"/>
      <c r="B252" s="123"/>
      <c r="C252" s="123"/>
      <c r="D252" s="123"/>
      <c r="E252" s="2"/>
      <c r="F252" s="11"/>
      <c r="G252" s="2"/>
      <c r="H252" s="2"/>
      <c r="I252" s="2"/>
      <c r="J252" s="2"/>
      <c r="K252" s="2"/>
      <c r="L252" s="2"/>
      <c r="M252" s="2"/>
      <c r="N252" s="2"/>
    </row>
    <row r="253" spans="1:14" ht="12.75">
      <c r="A253" s="82" t="s">
        <v>173</v>
      </c>
    </row>
    <row r="255" spans="1:14">
      <c r="A255" s="70" t="s">
        <v>174</v>
      </c>
      <c r="B255" s="71" t="s">
        <v>124</v>
      </c>
      <c r="C255" s="104" t="s">
        <v>125</v>
      </c>
      <c r="D255" s="104" t="s">
        <v>175</v>
      </c>
      <c r="E255" s="124" t="s">
        <v>12</v>
      </c>
      <c r="F255" s="125" t="s">
        <v>145</v>
      </c>
    </row>
    <row r="256" spans="1:14" ht="15">
      <c r="A256" s="85" t="s">
        <v>176</v>
      </c>
      <c r="B256" s="47">
        <v>0</v>
      </c>
      <c r="C256" s="47">
        <v>0</v>
      </c>
      <c r="D256" s="47">
        <f>+C256-B256</f>
        <v>0</v>
      </c>
      <c r="E256" s="126">
        <v>0</v>
      </c>
      <c r="F256" s="127">
        <v>0</v>
      </c>
    </row>
    <row r="257" spans="1:6" ht="15">
      <c r="A257" s="56"/>
      <c r="B257" s="107"/>
      <c r="C257" s="107"/>
      <c r="D257" s="107"/>
      <c r="E257" s="107"/>
      <c r="F257" s="128"/>
    </row>
    <row r="258" spans="1:6" ht="15">
      <c r="A258" s="57"/>
      <c r="B258" s="129"/>
      <c r="C258" s="129"/>
      <c r="D258" s="129"/>
      <c r="E258" s="129"/>
      <c r="F258" s="130"/>
    </row>
    <row r="259" spans="1:6" ht="19.5" customHeight="1">
      <c r="B259" s="42">
        <f>SUM(B256:B258)</f>
        <v>0</v>
      </c>
      <c r="C259" s="42">
        <f>SUM(C256:C258)</f>
        <v>0</v>
      </c>
      <c r="D259" s="67"/>
      <c r="E259" s="131"/>
      <c r="F259" s="68"/>
    </row>
    <row r="263" spans="1:6" ht="15">
      <c r="A263" s="22"/>
      <c r="B263" s="22"/>
      <c r="C263" s="22"/>
      <c r="D263" s="22"/>
      <c r="E263" s="22"/>
    </row>
    <row r="264" spans="1:6">
      <c r="A264" s="119" t="s">
        <v>177</v>
      </c>
      <c r="B264" s="120" t="s">
        <v>124</v>
      </c>
      <c r="C264" s="27" t="s">
        <v>125</v>
      </c>
      <c r="D264" s="27" t="s">
        <v>175</v>
      </c>
      <c r="E264" s="132" t="s">
        <v>145</v>
      </c>
    </row>
    <row r="265" spans="1:6" ht="15">
      <c r="A265" s="85" t="s">
        <v>178</v>
      </c>
      <c r="B265" s="47">
        <f>+[1]EVHP!E25</f>
        <v>133589731.33999997</v>
      </c>
      <c r="C265" s="47">
        <f>+[1]EVHP!F38</f>
        <v>11739893.979999989</v>
      </c>
      <c r="D265" s="47">
        <f>C265-B265</f>
        <v>-121849837.35999998</v>
      </c>
      <c r="E265" s="105"/>
    </row>
    <row r="266" spans="1:6" ht="15">
      <c r="A266" s="106"/>
      <c r="B266" s="107"/>
      <c r="C266" s="107"/>
      <c r="D266" s="107"/>
      <c r="E266" s="107"/>
    </row>
    <row r="267" spans="1:6" ht="15">
      <c r="A267" s="133"/>
      <c r="B267" s="129"/>
      <c r="C267" s="129"/>
      <c r="D267" s="129"/>
      <c r="E267" s="129"/>
    </row>
    <row r="268" spans="1:6" ht="20.25" customHeight="1">
      <c r="B268" s="42">
        <f>SUM(B265:B267)</f>
        <v>133589731.33999997</v>
      </c>
      <c r="C268" s="42">
        <f>SUM(C265:C267)</f>
        <v>11739893.979999989</v>
      </c>
      <c r="D268" s="134">
        <v>0</v>
      </c>
      <c r="E268" s="135"/>
    </row>
    <row r="278" spans="1:14" s="39" customFormat="1" ht="12.75">
      <c r="A278" s="110" t="s">
        <v>179</v>
      </c>
      <c r="B278" s="2"/>
      <c r="C278" s="2"/>
      <c r="D278" s="2"/>
      <c r="E278" s="2"/>
      <c r="F278" s="11"/>
      <c r="G278" s="2"/>
      <c r="H278" s="2"/>
      <c r="I278" s="2"/>
      <c r="J278" s="2"/>
      <c r="K278" s="2"/>
      <c r="L278" s="2"/>
      <c r="M278" s="2"/>
      <c r="N278" s="2"/>
    </row>
    <row r="280" spans="1:14">
      <c r="A280" s="119" t="s">
        <v>180</v>
      </c>
      <c r="B280" s="120" t="s">
        <v>124</v>
      </c>
      <c r="C280" s="27" t="s">
        <v>125</v>
      </c>
      <c r="D280" s="27" t="s">
        <v>126</v>
      </c>
    </row>
    <row r="281" spans="1:14">
      <c r="A281" s="85" t="s">
        <v>181</v>
      </c>
      <c r="B281" s="47">
        <f>+[1]EFE!O47</f>
        <v>130508127.07000007</v>
      </c>
      <c r="C281" s="47">
        <f>+[1]EFE!O48</f>
        <v>104203770.21000007</v>
      </c>
      <c r="D281" s="47">
        <f>+B281-C281</f>
        <v>26304356.859999999</v>
      </c>
      <c r="G281" s="11"/>
      <c r="H281" s="33"/>
    </row>
    <row r="282" spans="1:14" ht="15">
      <c r="A282" s="106"/>
      <c r="B282" s="136"/>
      <c r="C282" s="136"/>
      <c r="D282" s="136"/>
    </row>
    <row r="283" spans="1:14" ht="15">
      <c r="A283" s="106"/>
      <c r="B283" s="107"/>
      <c r="C283" s="107"/>
      <c r="D283" s="107"/>
    </row>
    <row r="284" spans="1:14" ht="15">
      <c r="A284" s="133"/>
      <c r="B284" s="129"/>
      <c r="C284" s="129"/>
      <c r="D284" s="129"/>
    </row>
    <row r="285" spans="1:14" ht="21.75" customHeight="1">
      <c r="B285" s="42">
        <f>SUM(B281:B284)</f>
        <v>130508127.07000007</v>
      </c>
      <c r="C285" s="42">
        <f>SUM(C281:C284)</f>
        <v>104203770.21000007</v>
      </c>
      <c r="D285" s="42">
        <f>SUM(D281:D282)</f>
        <v>26304356.859999999</v>
      </c>
    </row>
    <row r="291" spans="1:6">
      <c r="A291" s="119" t="s">
        <v>182</v>
      </c>
      <c r="B291" s="120" t="s">
        <v>126</v>
      </c>
      <c r="C291" s="27" t="s">
        <v>183</v>
      </c>
      <c r="D291" s="24"/>
    </row>
    <row r="292" spans="1:6" ht="15">
      <c r="A292" s="28" t="s">
        <v>184</v>
      </c>
      <c r="B292" s="137"/>
      <c r="C292" s="105"/>
      <c r="D292" s="138"/>
    </row>
    <row r="293" spans="1:6" ht="15">
      <c r="A293" s="46" t="s">
        <v>185</v>
      </c>
      <c r="B293" s="139"/>
      <c r="C293" s="107"/>
      <c r="D293" s="138"/>
    </row>
    <row r="294" spans="1:6" ht="15">
      <c r="A294" s="46" t="s">
        <v>186</v>
      </c>
      <c r="B294" s="139"/>
      <c r="C294" s="107"/>
      <c r="D294" s="138"/>
    </row>
    <row r="295" spans="1:6" ht="15">
      <c r="A295" s="48" t="s">
        <v>187</v>
      </c>
      <c r="B295" s="139"/>
      <c r="C295" s="107"/>
      <c r="D295" s="138"/>
      <c r="E295" s="24"/>
      <c r="F295" s="140"/>
    </row>
    <row r="296" spans="1:6" ht="18" customHeight="1">
      <c r="B296" s="27"/>
      <c r="C296" s="27"/>
      <c r="D296" s="24"/>
      <c r="E296" s="24"/>
      <c r="F296" s="140"/>
    </row>
    <row r="297" spans="1:6">
      <c r="E297" s="24"/>
      <c r="F297" s="140"/>
    </row>
    <row r="298" spans="1:6">
      <c r="E298" s="24"/>
      <c r="F298" s="140"/>
    </row>
    <row r="299" spans="1:6">
      <c r="E299" s="24"/>
      <c r="F299" s="140"/>
    </row>
    <row r="300" spans="1:6">
      <c r="E300" s="24"/>
      <c r="F300" s="140"/>
    </row>
    <row r="301" spans="1:6">
      <c r="E301" s="24"/>
      <c r="F301" s="140"/>
    </row>
    <row r="302" spans="1:6">
      <c r="E302" s="24"/>
      <c r="F302" s="140"/>
    </row>
    <row r="303" spans="1:6">
      <c r="E303" s="24"/>
      <c r="F303" s="140"/>
    </row>
    <row r="304" spans="1:6">
      <c r="E304" s="24"/>
      <c r="F304" s="140"/>
    </row>
    <row r="305" spans="5:6">
      <c r="E305" s="24"/>
      <c r="F305" s="140"/>
    </row>
    <row r="306" spans="5:6">
      <c r="E306" s="24"/>
      <c r="F306" s="140"/>
    </row>
    <row r="307" spans="5:6">
      <c r="E307" s="24"/>
      <c r="F307" s="140"/>
    </row>
    <row r="308" spans="5:6">
      <c r="E308" s="24"/>
      <c r="F308" s="140"/>
    </row>
    <row r="309" spans="5:6">
      <c r="E309" s="24"/>
      <c r="F309" s="140"/>
    </row>
    <row r="310" spans="5:6">
      <c r="E310" s="24"/>
      <c r="F310" s="140"/>
    </row>
    <row r="311" spans="5:6">
      <c r="E311" s="24"/>
      <c r="F311" s="140"/>
    </row>
    <row r="312" spans="5:6">
      <c r="E312" s="24"/>
      <c r="F312" s="140"/>
    </row>
    <row r="313" spans="5:6">
      <c r="E313" s="24"/>
      <c r="F313" s="140"/>
    </row>
    <row r="314" spans="5:6">
      <c r="E314" s="24"/>
      <c r="F314" s="140"/>
    </row>
    <row r="315" spans="5:6">
      <c r="E315" s="24"/>
      <c r="F315" s="140"/>
    </row>
    <row r="316" spans="5:6">
      <c r="E316" s="24"/>
      <c r="F316" s="140"/>
    </row>
    <row r="317" spans="5:6">
      <c r="E317" s="24"/>
      <c r="F317" s="140"/>
    </row>
    <row r="318" spans="5:6">
      <c r="E318" s="24"/>
      <c r="F318" s="140"/>
    </row>
    <row r="319" spans="5:6">
      <c r="E319" s="24"/>
      <c r="F319" s="140"/>
    </row>
    <row r="320" spans="5:6">
      <c r="E320" s="24"/>
      <c r="F320" s="140"/>
    </row>
    <row r="321" spans="5:6">
      <c r="E321" s="24"/>
      <c r="F321" s="140"/>
    </row>
    <row r="322" spans="5:6">
      <c r="E322" s="24"/>
      <c r="F322" s="140"/>
    </row>
    <row r="323" spans="5:6">
      <c r="E323" s="24"/>
      <c r="F323" s="140"/>
    </row>
    <row r="324" spans="5:6">
      <c r="E324" s="24"/>
      <c r="F324" s="140"/>
    </row>
    <row r="325" spans="5:6">
      <c r="E325" s="24"/>
      <c r="F325" s="140"/>
    </row>
    <row r="326" spans="5:6">
      <c r="E326" s="24"/>
      <c r="F326" s="140"/>
    </row>
    <row r="327" spans="5:6">
      <c r="E327" s="24"/>
      <c r="F327" s="140"/>
    </row>
    <row r="328" spans="5:6">
      <c r="E328" s="24"/>
      <c r="F328" s="140"/>
    </row>
    <row r="329" spans="5:6">
      <c r="E329" s="24"/>
      <c r="F329" s="140"/>
    </row>
    <row r="330" spans="5:6">
      <c r="E330" s="24"/>
      <c r="F330" s="140"/>
    </row>
    <row r="331" spans="5:6">
      <c r="E331" s="24"/>
      <c r="F331" s="140"/>
    </row>
    <row r="332" spans="5:6">
      <c r="E332" s="24"/>
      <c r="F332" s="140"/>
    </row>
    <row r="333" spans="5:6">
      <c r="E333" s="24"/>
      <c r="F333" s="140"/>
    </row>
    <row r="334" spans="5:6">
      <c r="E334" s="24"/>
      <c r="F334" s="140"/>
    </row>
    <row r="335" spans="5:6">
      <c r="E335" s="24"/>
      <c r="F335" s="140"/>
    </row>
    <row r="336" spans="5:6">
      <c r="E336" s="24"/>
      <c r="F336" s="140"/>
    </row>
    <row r="337" spans="1:14">
      <c r="E337" s="24"/>
      <c r="F337" s="140"/>
    </row>
    <row r="338" spans="1:14">
      <c r="E338" s="24"/>
      <c r="F338" s="140"/>
    </row>
    <row r="339" spans="1:14">
      <c r="E339" s="24"/>
      <c r="F339" s="140"/>
    </row>
    <row r="340" spans="1:14" s="39" customFormat="1" ht="12.75">
      <c r="A340" s="17" t="s">
        <v>188</v>
      </c>
      <c r="B340" s="2"/>
      <c r="C340" s="2"/>
      <c r="D340" s="2"/>
      <c r="E340" s="24"/>
      <c r="F340" s="140"/>
      <c r="G340" s="2"/>
      <c r="H340" s="2"/>
      <c r="I340" s="2"/>
      <c r="J340" s="2"/>
      <c r="K340" s="2"/>
      <c r="L340" s="2"/>
      <c r="M340" s="2"/>
      <c r="N340" s="2"/>
    </row>
    <row r="341" spans="1:14" s="39" customFormat="1" ht="12" customHeight="1">
      <c r="A341" s="17" t="s">
        <v>189</v>
      </c>
      <c r="B341" s="2"/>
      <c r="C341" s="2"/>
      <c r="D341" s="2"/>
      <c r="E341" s="24"/>
      <c r="F341" s="140"/>
      <c r="G341" s="2"/>
      <c r="H341" s="2"/>
      <c r="I341" s="2"/>
      <c r="J341" s="2"/>
      <c r="K341" s="2"/>
      <c r="L341" s="2"/>
      <c r="M341" s="2"/>
      <c r="N341" s="2"/>
    </row>
    <row r="342" spans="1:14" s="39" customFormat="1" ht="12">
      <c r="A342" s="141"/>
      <c r="B342" s="141"/>
      <c r="C342" s="141"/>
      <c r="D342" s="141"/>
      <c r="E342" s="24"/>
      <c r="F342" s="140"/>
      <c r="G342" s="2"/>
      <c r="H342" s="2"/>
      <c r="I342" s="2"/>
      <c r="J342" s="2"/>
      <c r="K342" s="2"/>
      <c r="L342" s="2"/>
      <c r="M342" s="2"/>
      <c r="N342" s="2"/>
    </row>
    <row r="343" spans="1:14" s="39" customFormat="1" ht="12">
      <c r="A343" s="142"/>
      <c r="B343" s="142"/>
      <c r="C343" s="142"/>
      <c r="D343" s="142"/>
      <c r="E343" s="24"/>
      <c r="F343" s="140"/>
      <c r="G343" s="2"/>
      <c r="H343" s="2"/>
      <c r="I343" s="2"/>
      <c r="J343" s="2"/>
      <c r="K343" s="2"/>
      <c r="L343" s="2"/>
      <c r="M343" s="2"/>
      <c r="N343" s="2"/>
    </row>
    <row r="344" spans="1:14" s="39" customFormat="1" ht="12">
      <c r="A344" s="143" t="s">
        <v>190</v>
      </c>
      <c r="B344" s="144"/>
      <c r="C344" s="144"/>
      <c r="D344" s="145"/>
      <c r="E344" s="24"/>
      <c r="F344" s="140"/>
      <c r="G344" s="2"/>
      <c r="H344" s="2"/>
      <c r="I344" s="2"/>
      <c r="J344" s="2"/>
      <c r="K344" s="2"/>
      <c r="L344" s="2"/>
      <c r="M344" s="2"/>
      <c r="N344" s="2"/>
    </row>
    <row r="345" spans="1:14" s="39" customFormat="1" ht="12">
      <c r="A345" s="146" t="s">
        <v>191</v>
      </c>
      <c r="B345" s="147"/>
      <c r="C345" s="147"/>
      <c r="D345" s="148"/>
      <c r="E345" s="24"/>
      <c r="F345" s="140"/>
      <c r="G345" s="2"/>
      <c r="H345" s="2"/>
      <c r="I345" s="2"/>
      <c r="J345" s="2"/>
      <c r="K345" s="2"/>
      <c r="L345" s="2"/>
      <c r="M345" s="2"/>
      <c r="N345" s="2"/>
    </row>
    <row r="346" spans="1:14" s="39" customFormat="1" ht="12">
      <c r="A346" s="149" t="s">
        <v>192</v>
      </c>
      <c r="B346" s="150"/>
      <c r="C346" s="150"/>
      <c r="D346" s="151"/>
      <c r="E346" s="24"/>
      <c r="F346" s="11"/>
      <c r="G346" s="152"/>
      <c r="H346" s="2"/>
      <c r="I346" s="2"/>
      <c r="J346" s="2"/>
      <c r="K346" s="2"/>
      <c r="L346" s="2"/>
      <c r="M346" s="2"/>
      <c r="N346" s="2"/>
    </row>
    <row r="347" spans="1:14" s="39" customFormat="1" ht="12">
      <c r="A347" s="153" t="s">
        <v>193</v>
      </c>
      <c r="B347" s="154"/>
      <c r="C347" s="142"/>
      <c r="D347" s="155">
        <v>161717572.16</v>
      </c>
      <c r="E347" s="156"/>
      <c r="F347" s="11"/>
      <c r="G347" s="152"/>
      <c r="H347" s="2"/>
      <c r="I347" s="2"/>
      <c r="J347" s="2"/>
      <c r="K347" s="2"/>
      <c r="L347" s="2"/>
      <c r="M347" s="2"/>
      <c r="N347" s="2"/>
    </row>
    <row r="348" spans="1:14" s="39" customFormat="1" ht="12">
      <c r="A348" s="157"/>
      <c r="B348" s="157"/>
      <c r="C348" s="15"/>
      <c r="D348" s="2"/>
      <c r="E348" s="24"/>
      <c r="F348" s="140"/>
      <c r="G348" s="2"/>
      <c r="H348" s="2"/>
      <c r="I348" s="2"/>
      <c r="J348" s="2"/>
      <c r="K348" s="2"/>
      <c r="L348" s="2"/>
      <c r="M348" s="2"/>
      <c r="N348" s="2"/>
    </row>
    <row r="349" spans="1:14" s="39" customFormat="1" ht="12">
      <c r="A349" s="158" t="s">
        <v>194</v>
      </c>
      <c r="B349" s="158"/>
      <c r="C349" s="159"/>
      <c r="D349" s="160">
        <f>SUM(C350:C354)</f>
        <v>0</v>
      </c>
      <c r="E349" s="24"/>
      <c r="F349" s="140"/>
      <c r="G349" s="2"/>
      <c r="H349" s="2"/>
      <c r="I349" s="2"/>
      <c r="J349" s="2"/>
      <c r="K349" s="2"/>
      <c r="L349" s="2"/>
      <c r="M349" s="2"/>
      <c r="N349" s="2"/>
    </row>
    <row r="350" spans="1:14" s="39" customFormat="1" ht="15">
      <c r="A350" s="161" t="s">
        <v>195</v>
      </c>
      <c r="B350" s="161"/>
      <c r="C350" s="162">
        <v>0</v>
      </c>
      <c r="D350" s="163"/>
      <c r="E350" s="24"/>
      <c r="F350" s="140"/>
      <c r="G350" s="2"/>
      <c r="H350" s="2"/>
      <c r="I350" s="164"/>
      <c r="J350" s="22"/>
      <c r="K350" s="2"/>
      <c r="L350" s="2"/>
      <c r="M350" s="2"/>
      <c r="N350" s="2"/>
    </row>
    <row r="351" spans="1:14" s="39" customFormat="1" ht="15">
      <c r="A351" s="161" t="s">
        <v>196</v>
      </c>
      <c r="B351" s="161"/>
      <c r="C351" s="162">
        <v>0</v>
      </c>
      <c r="D351" s="163"/>
      <c r="E351" s="24"/>
      <c r="F351" s="140"/>
      <c r="G351" s="2"/>
      <c r="H351" s="142"/>
      <c r="I351" s="142"/>
      <c r="J351" s="22"/>
      <c r="K351" s="2"/>
      <c r="L351" s="2"/>
      <c r="M351" s="2"/>
      <c r="N351" s="2"/>
    </row>
    <row r="352" spans="1:14" s="39" customFormat="1" ht="15">
      <c r="A352" s="161" t="s">
        <v>197</v>
      </c>
      <c r="B352" s="161"/>
      <c r="C352" s="162">
        <v>0</v>
      </c>
      <c r="D352" s="163"/>
      <c r="E352" s="24"/>
      <c r="F352" s="140"/>
      <c r="G352" s="2"/>
      <c r="H352" s="165"/>
      <c r="I352" s="166"/>
      <c r="J352" s="167"/>
      <c r="K352" s="2"/>
      <c r="L352" s="2"/>
      <c r="M352" s="2"/>
      <c r="N352" s="2"/>
    </row>
    <row r="353" spans="1:14" s="39" customFormat="1" ht="15">
      <c r="A353" s="161" t="s">
        <v>198</v>
      </c>
      <c r="B353" s="161"/>
      <c r="C353" s="162"/>
      <c r="D353" s="163"/>
      <c r="E353" s="24"/>
      <c r="F353" s="140"/>
      <c r="G353" s="2"/>
      <c r="H353" s="142"/>
      <c r="I353" s="142"/>
      <c r="J353" s="22"/>
      <c r="K353" s="2"/>
      <c r="L353" s="2"/>
      <c r="M353" s="2"/>
      <c r="N353" s="2"/>
    </row>
    <row r="354" spans="1:14" s="39" customFormat="1" ht="15">
      <c r="A354" s="168" t="s">
        <v>199</v>
      </c>
      <c r="B354" s="169"/>
      <c r="C354" s="160"/>
      <c r="D354" s="163"/>
      <c r="E354" s="24"/>
      <c r="F354" s="140"/>
      <c r="G354" s="2"/>
      <c r="H354" s="165"/>
      <c r="I354" s="142"/>
      <c r="J354" s="22"/>
      <c r="K354" s="2"/>
      <c r="L354" s="2"/>
      <c r="M354" s="2"/>
      <c r="N354" s="2"/>
    </row>
    <row r="355" spans="1:14" s="39" customFormat="1" ht="18" customHeight="1">
      <c r="A355" s="157"/>
      <c r="B355" s="157"/>
      <c r="C355" s="15"/>
      <c r="D355" s="142"/>
      <c r="E355" s="24"/>
      <c r="F355" s="140"/>
      <c r="G355" s="2"/>
      <c r="H355" s="165"/>
      <c r="I355" s="170"/>
      <c r="J355" s="22"/>
      <c r="K355" s="2"/>
      <c r="L355" s="2"/>
      <c r="M355" s="2"/>
      <c r="N355" s="2"/>
    </row>
    <row r="356" spans="1:14" s="39" customFormat="1" ht="15">
      <c r="A356" s="158" t="s">
        <v>200</v>
      </c>
      <c r="B356" s="158"/>
      <c r="C356" s="159"/>
      <c r="D356" s="162">
        <f>SUM(C357:C360)</f>
        <v>92087830</v>
      </c>
      <c r="E356" s="156"/>
      <c r="F356" s="140"/>
      <c r="G356" s="2"/>
      <c r="H356" s="22"/>
      <c r="I356" s="22"/>
      <c r="J356" s="22"/>
      <c r="K356" s="2"/>
      <c r="L356" s="2"/>
      <c r="M356" s="2"/>
      <c r="N356" s="2"/>
    </row>
    <row r="357" spans="1:14" s="39" customFormat="1" ht="15">
      <c r="A357" s="161" t="s">
        <v>201</v>
      </c>
      <c r="B357" s="161"/>
      <c r="C357" s="162">
        <v>0</v>
      </c>
      <c r="D357" s="163"/>
      <c r="E357" s="24"/>
      <c r="F357" s="140"/>
      <c r="G357" s="164"/>
      <c r="H357" s="167"/>
      <c r="I357" s="22"/>
      <c r="J357" s="2"/>
      <c r="K357" s="2"/>
      <c r="L357" s="2"/>
      <c r="M357" s="2"/>
      <c r="N357" s="2"/>
    </row>
    <row r="358" spans="1:14" s="39" customFormat="1" ht="15">
      <c r="A358" s="161" t="s">
        <v>202</v>
      </c>
      <c r="B358" s="161"/>
      <c r="C358" s="162">
        <v>0</v>
      </c>
      <c r="D358" s="163"/>
      <c r="E358" s="24"/>
      <c r="F358" s="140"/>
      <c r="G358" s="167"/>
      <c r="H358" s="22"/>
      <c r="I358" s="2"/>
      <c r="J358" s="2"/>
      <c r="K358" s="2"/>
      <c r="L358" s="2"/>
      <c r="M358" s="2"/>
      <c r="N358" s="2"/>
    </row>
    <row r="359" spans="1:14" s="39" customFormat="1" ht="15">
      <c r="A359" s="161" t="s">
        <v>203</v>
      </c>
      <c r="B359" s="161"/>
      <c r="C359" s="162">
        <v>0</v>
      </c>
      <c r="D359" s="163"/>
      <c r="E359" s="24"/>
      <c r="F359" s="140"/>
      <c r="G359" s="22"/>
      <c r="H359" s="22"/>
      <c r="I359" s="2"/>
      <c r="J359" s="2"/>
      <c r="K359" s="2"/>
      <c r="L359" s="2"/>
      <c r="M359" s="2"/>
      <c r="N359" s="2"/>
    </row>
    <row r="360" spans="1:14" s="39" customFormat="1" ht="15">
      <c r="A360" s="171" t="s">
        <v>204</v>
      </c>
      <c r="B360" s="172"/>
      <c r="C360" s="162">
        <v>92087830</v>
      </c>
      <c r="D360" s="173"/>
      <c r="E360" s="24"/>
      <c r="F360" s="140"/>
      <c r="G360" s="22"/>
      <c r="H360" s="22"/>
      <c r="I360" s="2"/>
      <c r="J360" s="2"/>
      <c r="K360" s="2"/>
      <c r="L360" s="2"/>
      <c r="M360" s="2"/>
      <c r="N360" s="2"/>
    </row>
    <row r="361" spans="1:14" s="39" customFormat="1" ht="15">
      <c r="A361" s="157"/>
      <c r="B361" s="157"/>
      <c r="C361" s="142"/>
      <c r="D361" s="142"/>
      <c r="E361" s="24"/>
      <c r="F361" s="140"/>
      <c r="G361" s="22"/>
      <c r="H361" s="22"/>
      <c r="I361" s="2"/>
      <c r="J361" s="2"/>
      <c r="K361" s="2"/>
      <c r="L361" s="2"/>
      <c r="M361" s="2"/>
      <c r="N361" s="2"/>
    </row>
    <row r="362" spans="1:14" s="39" customFormat="1" ht="15">
      <c r="A362" s="174" t="s">
        <v>205</v>
      </c>
      <c r="B362" s="174"/>
      <c r="C362" s="142"/>
      <c r="D362" s="175">
        <f>+D347+D349-D356</f>
        <v>69629742.159999996</v>
      </c>
      <c r="E362" s="156">
        <f>+D362-[1]EA!D32</f>
        <v>0</v>
      </c>
      <c r="F362" s="140"/>
      <c r="G362" s="22"/>
      <c r="H362" s="22"/>
      <c r="I362" s="2"/>
      <c r="J362" s="2"/>
      <c r="K362" s="2"/>
      <c r="L362" s="2"/>
      <c r="M362" s="2"/>
      <c r="N362" s="2"/>
    </row>
    <row r="363" spans="1:14" s="39" customFormat="1" ht="15">
      <c r="A363" s="142"/>
      <c r="B363" s="142"/>
      <c r="C363" s="142"/>
      <c r="D363" s="142"/>
      <c r="E363" s="156"/>
      <c r="F363" s="140"/>
      <c r="G363" s="22"/>
      <c r="H363" s="22"/>
      <c r="I363" s="2"/>
      <c r="J363" s="2"/>
      <c r="K363" s="2"/>
      <c r="L363" s="2"/>
      <c r="M363" s="2"/>
      <c r="N363" s="2"/>
    </row>
    <row r="364" spans="1:14" s="39" customFormat="1" ht="15">
      <c r="A364" s="142"/>
      <c r="B364" s="142"/>
      <c r="C364" s="142"/>
      <c r="D364" s="142"/>
      <c r="E364" s="24"/>
      <c r="F364" s="140"/>
      <c r="G364" s="22"/>
      <c r="H364" s="22"/>
      <c r="I364" s="2"/>
      <c r="J364" s="2"/>
      <c r="K364" s="2"/>
      <c r="L364" s="2"/>
      <c r="M364" s="2"/>
      <c r="N364" s="2"/>
    </row>
    <row r="365" spans="1:14" s="39" customFormat="1" ht="15">
      <c r="A365" s="142"/>
      <c r="B365" s="142"/>
      <c r="C365" s="165"/>
      <c r="D365" s="142"/>
      <c r="E365" s="24"/>
      <c r="F365" s="140"/>
      <c r="G365" s="22"/>
      <c r="H365" s="22"/>
      <c r="I365" s="2"/>
      <c r="J365" s="2"/>
      <c r="K365" s="2"/>
      <c r="L365" s="2"/>
      <c r="M365" s="2"/>
      <c r="N365" s="2"/>
    </row>
    <row r="366" spans="1:14" s="39" customFormat="1" ht="15">
      <c r="A366" s="142"/>
      <c r="B366" s="142"/>
      <c r="C366" s="142"/>
      <c r="D366" s="142"/>
      <c r="E366" s="24"/>
      <c r="F366" s="140"/>
      <c r="G366" s="22"/>
      <c r="H366" s="22"/>
      <c r="I366" s="2"/>
      <c r="J366" s="2"/>
      <c r="K366" s="2"/>
      <c r="L366" s="2"/>
      <c r="M366" s="2"/>
      <c r="N366" s="2"/>
    </row>
    <row r="367" spans="1:14" s="39" customFormat="1" ht="15">
      <c r="A367" s="142"/>
      <c r="B367" s="142"/>
      <c r="C367" s="142"/>
      <c r="D367" s="142"/>
      <c r="E367" s="24"/>
      <c r="F367" s="140"/>
      <c r="G367" s="22"/>
      <c r="H367" s="22"/>
      <c r="I367" s="2"/>
      <c r="J367" s="2"/>
      <c r="K367" s="2"/>
      <c r="L367" s="2"/>
      <c r="M367" s="2"/>
      <c r="N367" s="2"/>
    </row>
    <row r="368" spans="1:14" s="39" customFormat="1" ht="15">
      <c r="A368" s="142"/>
      <c r="B368" s="142"/>
      <c r="C368" s="142"/>
      <c r="D368" s="142"/>
      <c r="E368" s="24"/>
      <c r="F368" s="140"/>
      <c r="G368" s="22"/>
      <c r="H368" s="22"/>
      <c r="I368" s="2"/>
      <c r="J368" s="2"/>
      <c r="K368" s="2"/>
      <c r="L368" s="2"/>
      <c r="M368" s="2"/>
      <c r="N368" s="2"/>
    </row>
    <row r="369" spans="1:14" s="39" customFormat="1" ht="15">
      <c r="A369" s="142"/>
      <c r="B369" s="142"/>
      <c r="C369" s="142"/>
      <c r="D369" s="142"/>
      <c r="E369" s="24"/>
      <c r="F369" s="140"/>
      <c r="G369" s="22"/>
      <c r="H369" s="22"/>
      <c r="I369" s="2"/>
      <c r="J369" s="2"/>
      <c r="K369" s="2"/>
      <c r="L369" s="2"/>
      <c r="M369" s="2"/>
      <c r="N369" s="2"/>
    </row>
    <row r="370" spans="1:14" s="39" customFormat="1" ht="15">
      <c r="A370" s="142"/>
      <c r="B370" s="142"/>
      <c r="C370" s="142"/>
      <c r="D370" s="142"/>
      <c r="E370" s="24"/>
      <c r="F370" s="140"/>
      <c r="G370" s="22"/>
      <c r="H370" s="22"/>
      <c r="I370" s="2"/>
      <c r="J370" s="2"/>
      <c r="K370" s="2"/>
      <c r="L370" s="2"/>
      <c r="M370" s="2"/>
      <c r="N370" s="2"/>
    </row>
    <row r="371" spans="1:14" s="39" customFormat="1" ht="15">
      <c r="A371" s="142"/>
      <c r="B371" s="142"/>
      <c r="C371" s="142"/>
      <c r="D371" s="142"/>
      <c r="E371" s="24"/>
      <c r="F371" s="140"/>
      <c r="G371" s="22"/>
      <c r="H371" s="22"/>
      <c r="I371" s="2"/>
      <c r="J371" s="2"/>
      <c r="K371" s="2"/>
      <c r="L371" s="2"/>
      <c r="M371" s="2"/>
      <c r="N371" s="2"/>
    </row>
    <row r="372" spans="1:14" s="39" customFormat="1" ht="15">
      <c r="A372" s="142"/>
      <c r="B372" s="142"/>
      <c r="C372" s="142"/>
      <c r="D372" s="142"/>
      <c r="E372" s="24"/>
      <c r="F372" s="140"/>
      <c r="G372" s="22"/>
      <c r="H372" s="22"/>
      <c r="I372" s="2"/>
      <c r="J372" s="2"/>
      <c r="K372" s="2"/>
      <c r="L372" s="2"/>
      <c r="M372" s="2"/>
      <c r="N372" s="2"/>
    </row>
    <row r="373" spans="1:14" s="39" customFormat="1" ht="15">
      <c r="A373" s="142"/>
      <c r="B373" s="142"/>
      <c r="C373" s="142"/>
      <c r="D373" s="142"/>
      <c r="E373" s="24"/>
      <c r="F373" s="140"/>
      <c r="G373" s="22"/>
      <c r="H373" s="22"/>
      <c r="I373" s="2"/>
      <c r="J373" s="2"/>
      <c r="K373" s="2"/>
      <c r="L373" s="2"/>
      <c r="M373" s="2"/>
      <c r="N373" s="2"/>
    </row>
    <row r="374" spans="1:14" s="39" customFormat="1" ht="15">
      <c r="A374" s="142"/>
      <c r="B374" s="142"/>
      <c r="C374" s="142"/>
      <c r="D374" s="142"/>
      <c r="E374" s="24"/>
      <c r="F374" s="140"/>
      <c r="G374" s="22"/>
      <c r="H374" s="22"/>
      <c r="I374" s="2"/>
      <c r="J374" s="2"/>
      <c r="K374" s="2"/>
      <c r="L374" s="2"/>
      <c r="M374" s="2"/>
      <c r="N374" s="2"/>
    </row>
    <row r="375" spans="1:14" s="39" customFormat="1" ht="15">
      <c r="A375" s="142"/>
      <c r="B375" s="142"/>
      <c r="C375" s="142"/>
      <c r="D375" s="142"/>
      <c r="E375" s="24"/>
      <c r="F375" s="140"/>
      <c r="G375" s="22"/>
      <c r="H375" s="22"/>
      <c r="I375" s="2"/>
      <c r="J375" s="2"/>
      <c r="K375" s="2"/>
      <c r="L375" s="2"/>
      <c r="M375" s="2"/>
      <c r="N375" s="2"/>
    </row>
    <row r="376" spans="1:14" s="39" customFormat="1" ht="15">
      <c r="A376" s="142"/>
      <c r="B376" s="142"/>
      <c r="C376" s="142"/>
      <c r="D376" s="142"/>
      <c r="E376" s="24"/>
      <c r="F376" s="140"/>
      <c r="G376" s="22"/>
      <c r="H376" s="22"/>
      <c r="I376" s="2"/>
      <c r="J376" s="2"/>
      <c r="K376" s="2"/>
      <c r="L376" s="2"/>
      <c r="M376" s="2"/>
      <c r="N376" s="2"/>
    </row>
    <row r="377" spans="1:14" s="39" customFormat="1" ht="15">
      <c r="A377" s="142"/>
      <c r="B377" s="142"/>
      <c r="C377" s="142"/>
      <c r="D377" s="142"/>
      <c r="E377" s="24"/>
      <c r="F377" s="140"/>
      <c r="G377" s="22"/>
      <c r="H377" s="22"/>
      <c r="I377" s="2"/>
      <c r="J377" s="2"/>
      <c r="K377" s="2"/>
      <c r="L377" s="2"/>
      <c r="M377" s="2"/>
      <c r="N377" s="2"/>
    </row>
    <row r="378" spans="1:14" s="39" customFormat="1" ht="15">
      <c r="A378" s="142"/>
      <c r="B378" s="142"/>
      <c r="C378" s="142"/>
      <c r="D378" s="142"/>
      <c r="E378" s="24"/>
      <c r="F378" s="140"/>
      <c r="G378" s="22"/>
      <c r="H378" s="22"/>
      <c r="I378" s="2"/>
      <c r="J378" s="2"/>
      <c r="K378" s="2"/>
      <c r="L378" s="2"/>
      <c r="M378" s="2"/>
      <c r="N378" s="2"/>
    </row>
    <row r="379" spans="1:14" s="39" customFormat="1" ht="15">
      <c r="A379" s="142"/>
      <c r="B379" s="142"/>
      <c r="C379" s="142"/>
      <c r="D379" s="142"/>
      <c r="E379" s="24"/>
      <c r="F379" s="140"/>
      <c r="G379" s="22"/>
      <c r="H379" s="22"/>
      <c r="I379" s="2"/>
      <c r="J379" s="2"/>
      <c r="K379" s="2"/>
      <c r="L379" s="2"/>
      <c r="M379" s="2"/>
      <c r="N379" s="2"/>
    </row>
    <row r="380" spans="1:14" s="39" customFormat="1" ht="15">
      <c r="A380" s="142"/>
      <c r="B380" s="142"/>
      <c r="C380" s="142"/>
      <c r="D380" s="142"/>
      <c r="E380" s="24"/>
      <c r="F380" s="140"/>
      <c r="G380" s="22"/>
      <c r="H380" s="22"/>
      <c r="I380" s="2"/>
      <c r="J380" s="2"/>
      <c r="K380" s="2"/>
      <c r="L380" s="2"/>
      <c r="M380" s="2"/>
      <c r="N380" s="2"/>
    </row>
    <row r="381" spans="1:14" s="39" customFormat="1" ht="15">
      <c r="A381" s="142"/>
      <c r="B381" s="142"/>
      <c r="C381" s="142"/>
      <c r="D381" s="142"/>
      <c r="E381" s="24"/>
      <c r="F381" s="140"/>
      <c r="G381" s="22"/>
      <c r="H381" s="22"/>
      <c r="I381" s="2"/>
      <c r="J381" s="2"/>
      <c r="K381" s="2"/>
      <c r="L381" s="2"/>
      <c r="M381" s="2"/>
      <c r="N381" s="2"/>
    </row>
    <row r="382" spans="1:14" s="39" customFormat="1" ht="15">
      <c r="A382" s="142"/>
      <c r="B382" s="142"/>
      <c r="C382" s="142"/>
      <c r="D382" s="142"/>
      <c r="E382" s="24"/>
      <c r="F382" s="140"/>
      <c r="G382" s="22"/>
      <c r="H382" s="22"/>
      <c r="I382" s="2"/>
      <c r="J382" s="2"/>
      <c r="K382" s="2"/>
      <c r="L382" s="2"/>
      <c r="M382" s="2"/>
      <c r="N382" s="2"/>
    </row>
    <row r="383" spans="1:14" s="39" customFormat="1" ht="15">
      <c r="A383" s="142"/>
      <c r="B383" s="142"/>
      <c r="C383" s="142"/>
      <c r="D383" s="142"/>
      <c r="E383" s="24"/>
      <c r="F383" s="140"/>
      <c r="G383" s="22"/>
      <c r="H383" s="22"/>
      <c r="I383" s="2"/>
      <c r="J383" s="2"/>
      <c r="K383" s="2"/>
      <c r="L383" s="2"/>
      <c r="M383" s="2"/>
      <c r="N383" s="2"/>
    </row>
    <row r="384" spans="1:14" s="39" customFormat="1" ht="15">
      <c r="A384" s="142"/>
      <c r="B384" s="142"/>
      <c r="C384" s="142"/>
      <c r="D384" s="142"/>
      <c r="E384" s="24"/>
      <c r="F384" s="140"/>
      <c r="G384" s="22"/>
      <c r="H384" s="22"/>
      <c r="I384" s="2"/>
      <c r="J384" s="2"/>
      <c r="K384" s="2"/>
      <c r="L384" s="2"/>
      <c r="M384" s="2"/>
      <c r="N384" s="2"/>
    </row>
    <row r="385" spans="1:14" s="39" customFormat="1" ht="15">
      <c r="A385" s="142"/>
      <c r="B385" s="142"/>
      <c r="C385" s="142"/>
      <c r="D385" s="142"/>
      <c r="E385" s="24"/>
      <c r="F385" s="140"/>
      <c r="G385" s="22"/>
      <c r="H385" s="22"/>
      <c r="I385" s="2"/>
      <c r="J385" s="2"/>
      <c r="K385" s="2"/>
      <c r="L385" s="2"/>
      <c r="M385" s="2"/>
      <c r="N385" s="2"/>
    </row>
    <row r="386" spans="1:14" s="39" customFormat="1" ht="15">
      <c r="A386" s="142"/>
      <c r="B386" s="142"/>
      <c r="C386" s="142"/>
      <c r="D386" s="142"/>
      <c r="E386" s="24"/>
      <c r="F386" s="140"/>
      <c r="G386" s="22"/>
      <c r="H386" s="22"/>
      <c r="I386" s="2"/>
      <c r="J386" s="2"/>
      <c r="K386" s="2"/>
      <c r="L386" s="2"/>
      <c r="M386" s="2"/>
      <c r="N386" s="2"/>
    </row>
    <row r="387" spans="1:14" s="39" customFormat="1" ht="15">
      <c r="A387" s="142"/>
      <c r="B387" s="142"/>
      <c r="C387" s="142"/>
      <c r="D387" s="142"/>
      <c r="E387" s="24"/>
      <c r="F387" s="140"/>
      <c r="G387" s="22"/>
      <c r="H387" s="22"/>
      <c r="I387" s="2"/>
      <c r="J387" s="2"/>
      <c r="K387" s="2"/>
      <c r="L387" s="2"/>
      <c r="M387" s="2"/>
      <c r="N387" s="2"/>
    </row>
    <row r="388" spans="1:14" s="39" customFormat="1" ht="15">
      <c r="A388" s="143" t="s">
        <v>206</v>
      </c>
      <c r="B388" s="144"/>
      <c r="C388" s="144"/>
      <c r="D388" s="145"/>
      <c r="E388" s="24"/>
      <c r="F388" s="140"/>
      <c r="G388" s="22"/>
      <c r="H388" s="22"/>
      <c r="I388" s="2"/>
      <c r="J388" s="2"/>
      <c r="K388" s="2"/>
      <c r="L388" s="2"/>
      <c r="M388" s="2"/>
      <c r="N388" s="2"/>
    </row>
    <row r="389" spans="1:14" s="39" customFormat="1" ht="15">
      <c r="A389" s="146" t="s">
        <v>207</v>
      </c>
      <c r="B389" s="147"/>
      <c r="C389" s="147"/>
      <c r="D389" s="148"/>
      <c r="E389" s="24"/>
      <c r="F389" s="140"/>
      <c r="G389" s="22"/>
      <c r="H389" s="22"/>
      <c r="I389" s="2"/>
      <c r="J389" s="2"/>
      <c r="K389" s="2"/>
      <c r="L389" s="2"/>
      <c r="M389" s="2"/>
      <c r="N389" s="2"/>
    </row>
    <row r="390" spans="1:14" s="39" customFormat="1" ht="15">
      <c r="A390" s="149" t="s">
        <v>192</v>
      </c>
      <c r="B390" s="150"/>
      <c r="C390" s="150"/>
      <c r="D390" s="151"/>
      <c r="E390" s="24"/>
      <c r="F390" s="140"/>
      <c r="G390" s="22"/>
      <c r="H390" s="22"/>
      <c r="I390" s="2"/>
      <c r="J390" s="2"/>
      <c r="K390" s="2"/>
      <c r="L390" s="2"/>
      <c r="M390" s="2"/>
      <c r="N390" s="2"/>
    </row>
    <row r="391" spans="1:14" s="39" customFormat="1" ht="15">
      <c r="A391" s="153" t="s">
        <v>208</v>
      </c>
      <c r="B391" s="154"/>
      <c r="C391" s="142"/>
      <c r="D391" s="155">
        <f>46690043.88+10824861.6+157888.76</f>
        <v>57672794.240000002</v>
      </c>
      <c r="E391" s="156"/>
      <c r="F391" s="140"/>
      <c r="G391" s="22"/>
      <c r="H391" s="22"/>
      <c r="I391" s="2"/>
      <c r="J391" s="2"/>
      <c r="K391" s="2"/>
      <c r="L391" s="2"/>
      <c r="M391" s="2"/>
      <c r="N391" s="2"/>
    </row>
    <row r="392" spans="1:14" s="39" customFormat="1" ht="15">
      <c r="A392" s="157"/>
      <c r="B392" s="157"/>
      <c r="C392" s="142"/>
      <c r="D392" s="142"/>
      <c r="E392" s="24"/>
      <c r="F392" s="140"/>
      <c r="G392" s="22"/>
      <c r="H392" s="22"/>
      <c r="I392" s="2"/>
      <c r="J392" s="2"/>
      <c r="K392" s="2"/>
      <c r="L392" s="2"/>
      <c r="M392" s="2"/>
      <c r="N392" s="2"/>
    </row>
    <row r="393" spans="1:14" s="39" customFormat="1" ht="15">
      <c r="A393" s="174" t="s">
        <v>209</v>
      </c>
      <c r="B393" s="174"/>
      <c r="C393" s="159"/>
      <c r="D393" s="176">
        <f>SUM(C393:C410)</f>
        <v>157888.76</v>
      </c>
      <c r="E393" s="24"/>
      <c r="F393" s="140"/>
      <c r="G393" s="22"/>
      <c r="H393" s="22"/>
      <c r="I393" s="2"/>
      <c r="J393" s="2"/>
      <c r="K393" s="2"/>
      <c r="L393" s="2"/>
      <c r="M393" s="2"/>
      <c r="N393" s="2"/>
    </row>
    <row r="394" spans="1:14" s="39" customFormat="1" ht="15">
      <c r="A394" s="161" t="s">
        <v>210</v>
      </c>
      <c r="B394" s="161"/>
      <c r="C394" s="162">
        <f>+[1]EFE!O16</f>
        <v>157888.76</v>
      </c>
      <c r="D394" s="177"/>
      <c r="E394" s="24"/>
      <c r="F394" s="140"/>
      <c r="G394" s="22"/>
      <c r="H394" s="22"/>
      <c r="I394" s="2"/>
      <c r="J394" s="2"/>
      <c r="K394" s="2"/>
      <c r="L394" s="2"/>
      <c r="M394" s="2"/>
      <c r="N394" s="2"/>
    </row>
    <row r="395" spans="1:14" s="39" customFormat="1" ht="15">
      <c r="A395" s="161" t="s">
        <v>211</v>
      </c>
      <c r="B395" s="161"/>
      <c r="C395" s="162">
        <v>0</v>
      </c>
      <c r="D395" s="178"/>
      <c r="E395" s="24"/>
      <c r="F395" s="140"/>
      <c r="G395" s="22"/>
      <c r="H395" s="22"/>
      <c r="I395" s="2"/>
      <c r="J395" s="2"/>
      <c r="K395" s="2"/>
      <c r="L395" s="2"/>
      <c r="M395" s="2"/>
      <c r="N395" s="2"/>
    </row>
    <row r="396" spans="1:14" s="39" customFormat="1" ht="15">
      <c r="A396" s="161" t="s">
        <v>212</v>
      </c>
      <c r="B396" s="161"/>
      <c r="C396" s="162">
        <v>0</v>
      </c>
      <c r="D396" s="178"/>
      <c r="E396" s="24"/>
      <c r="F396" s="140"/>
      <c r="G396" s="22"/>
      <c r="H396" s="155"/>
      <c r="I396" s="2"/>
      <c r="J396" s="2"/>
      <c r="K396" s="2"/>
      <c r="L396" s="2"/>
      <c r="M396" s="2"/>
      <c r="N396" s="2"/>
    </row>
    <row r="397" spans="1:14" s="39" customFormat="1" ht="15">
      <c r="A397" s="161" t="s">
        <v>213</v>
      </c>
      <c r="B397" s="161"/>
      <c r="C397" s="162">
        <v>0</v>
      </c>
      <c r="D397" s="178"/>
      <c r="E397" s="24"/>
      <c r="F397" s="140"/>
      <c r="G397" s="22"/>
      <c r="H397" s="22"/>
      <c r="I397" s="2"/>
      <c r="J397" s="2"/>
      <c r="K397" s="2"/>
      <c r="L397" s="2"/>
      <c r="M397" s="2"/>
      <c r="N397" s="2"/>
    </row>
    <row r="398" spans="1:14" s="39" customFormat="1" ht="15">
      <c r="A398" s="161" t="s">
        <v>214</v>
      </c>
      <c r="B398" s="161"/>
      <c r="C398" s="162">
        <v>0</v>
      </c>
      <c r="D398" s="178"/>
      <c r="E398" s="24"/>
      <c r="F398" s="140"/>
      <c r="G398" s="22"/>
      <c r="H398" s="22"/>
      <c r="I398" s="2"/>
      <c r="J398" s="2"/>
      <c r="K398" s="2"/>
      <c r="L398" s="2"/>
      <c r="M398" s="2"/>
      <c r="N398" s="2"/>
    </row>
    <row r="399" spans="1:14" s="39" customFormat="1" ht="15">
      <c r="A399" s="161" t="s">
        <v>215</v>
      </c>
      <c r="B399" s="161"/>
      <c r="C399" s="162">
        <v>0</v>
      </c>
      <c r="D399" s="178"/>
      <c r="E399" s="24"/>
      <c r="F399" s="140"/>
      <c r="G399" s="22"/>
      <c r="H399" s="22"/>
      <c r="I399" s="2"/>
      <c r="J399" s="2"/>
      <c r="K399" s="2"/>
      <c r="L399" s="2"/>
      <c r="M399" s="2"/>
      <c r="N399" s="2"/>
    </row>
    <row r="400" spans="1:14" s="39" customFormat="1" ht="15">
      <c r="A400" s="161" t="s">
        <v>216</v>
      </c>
      <c r="B400" s="161"/>
      <c r="C400" s="162">
        <v>0</v>
      </c>
      <c r="D400" s="178"/>
      <c r="E400" s="24"/>
      <c r="F400" s="140"/>
      <c r="G400" s="22"/>
      <c r="H400" s="22"/>
      <c r="I400" s="2"/>
      <c r="J400" s="2"/>
      <c r="K400" s="2"/>
      <c r="L400" s="2"/>
      <c r="M400" s="2"/>
      <c r="N400" s="2"/>
    </row>
    <row r="401" spans="1:14" s="39" customFormat="1" ht="15">
      <c r="A401" s="161" t="s">
        <v>217</v>
      </c>
      <c r="B401" s="161"/>
      <c r="C401" s="162">
        <v>0</v>
      </c>
      <c r="D401" s="178"/>
      <c r="E401" s="24"/>
      <c r="F401" s="140"/>
      <c r="G401" s="22"/>
      <c r="H401" s="22"/>
      <c r="I401" s="2"/>
      <c r="J401" s="2"/>
      <c r="K401" s="2"/>
      <c r="L401" s="2"/>
      <c r="M401" s="2"/>
      <c r="N401" s="2"/>
    </row>
    <row r="402" spans="1:14" s="39" customFormat="1" ht="15">
      <c r="A402" s="161" t="s">
        <v>218</v>
      </c>
      <c r="B402" s="161"/>
      <c r="C402" s="162">
        <v>0</v>
      </c>
      <c r="D402" s="178"/>
      <c r="E402" s="24"/>
      <c r="F402" s="140"/>
      <c r="G402" s="22"/>
      <c r="H402" s="22"/>
      <c r="I402" s="2"/>
      <c r="J402" s="2"/>
      <c r="K402" s="2"/>
      <c r="L402" s="2"/>
      <c r="M402" s="2"/>
      <c r="N402" s="2"/>
    </row>
    <row r="403" spans="1:14" s="39" customFormat="1" ht="15">
      <c r="A403" s="161" t="s">
        <v>219</v>
      </c>
      <c r="B403" s="161"/>
      <c r="C403" s="162">
        <v>0</v>
      </c>
      <c r="D403" s="178"/>
      <c r="E403" s="24"/>
      <c r="F403" s="140"/>
      <c r="G403" s="22"/>
      <c r="H403" s="22"/>
      <c r="I403" s="2"/>
      <c r="J403" s="2"/>
      <c r="K403" s="2"/>
      <c r="L403" s="2"/>
      <c r="M403" s="2"/>
      <c r="N403" s="2"/>
    </row>
    <row r="404" spans="1:14" s="39" customFormat="1" ht="15">
      <c r="A404" s="161" t="s">
        <v>220</v>
      </c>
      <c r="B404" s="161"/>
      <c r="C404" s="162">
        <v>0</v>
      </c>
      <c r="D404" s="178"/>
      <c r="E404" s="24"/>
      <c r="F404" s="140"/>
      <c r="G404" s="22"/>
      <c r="H404" s="22"/>
      <c r="I404" s="2"/>
      <c r="J404" s="2"/>
      <c r="K404" s="2"/>
      <c r="L404" s="2"/>
      <c r="M404" s="2"/>
      <c r="N404" s="2"/>
    </row>
    <row r="405" spans="1:14" s="39" customFormat="1" ht="15">
      <c r="A405" s="161" t="s">
        <v>221</v>
      </c>
      <c r="B405" s="161"/>
      <c r="C405" s="162">
        <v>0</v>
      </c>
      <c r="D405" s="178"/>
      <c r="E405" s="24"/>
      <c r="F405" s="140"/>
      <c r="G405" s="22"/>
      <c r="H405" s="22"/>
      <c r="I405" s="2"/>
      <c r="J405" s="2"/>
      <c r="K405" s="2"/>
      <c r="L405" s="2"/>
      <c r="M405" s="2"/>
      <c r="N405" s="2"/>
    </row>
    <row r="406" spans="1:14" s="39" customFormat="1" ht="15.75">
      <c r="A406" s="161" t="s">
        <v>222</v>
      </c>
      <c r="B406" s="161"/>
      <c r="C406" s="162">
        <v>0</v>
      </c>
      <c r="D406" s="178"/>
      <c r="E406" s="24"/>
      <c r="F406" s="179"/>
      <c r="G406" s="22"/>
      <c r="H406" s="22"/>
      <c r="I406" s="2"/>
      <c r="J406" s="2"/>
      <c r="K406" s="2"/>
      <c r="L406" s="2"/>
      <c r="M406" s="2"/>
      <c r="N406" s="2"/>
    </row>
    <row r="407" spans="1:14" s="39" customFormat="1" ht="15">
      <c r="A407" s="161" t="s">
        <v>223</v>
      </c>
      <c r="B407" s="161"/>
      <c r="C407" s="162">
        <v>0</v>
      </c>
      <c r="D407" s="178"/>
      <c r="E407" s="24"/>
      <c r="F407" s="140"/>
      <c r="G407" s="22"/>
      <c r="H407" s="22"/>
      <c r="I407" s="2"/>
      <c r="J407" s="2"/>
      <c r="K407" s="2"/>
      <c r="L407" s="2"/>
      <c r="M407" s="2"/>
      <c r="N407" s="2"/>
    </row>
    <row r="408" spans="1:14" s="39" customFormat="1" ht="15">
      <c r="A408" s="161" t="s">
        <v>224</v>
      </c>
      <c r="B408" s="161"/>
      <c r="C408" s="162">
        <v>0</v>
      </c>
      <c r="D408" s="178"/>
      <c r="E408" s="24"/>
      <c r="F408" s="140"/>
      <c r="G408" s="22"/>
      <c r="H408" s="22"/>
      <c r="I408" s="2"/>
      <c r="J408" s="2"/>
      <c r="K408" s="2"/>
      <c r="L408" s="2"/>
      <c r="M408" s="2"/>
      <c r="N408" s="2"/>
    </row>
    <row r="409" spans="1:14" s="39" customFormat="1" ht="12.75" customHeight="1">
      <c r="A409" s="161" t="s">
        <v>225</v>
      </c>
      <c r="B409" s="161"/>
      <c r="C409" s="162">
        <v>0</v>
      </c>
      <c r="D409" s="178"/>
      <c r="E409" s="24"/>
      <c r="F409" s="140"/>
      <c r="G409" s="22"/>
      <c r="H409" s="22"/>
      <c r="I409" s="2"/>
      <c r="J409" s="2"/>
      <c r="K409" s="2"/>
      <c r="L409" s="2"/>
      <c r="M409" s="2"/>
      <c r="N409" s="2"/>
    </row>
    <row r="410" spans="1:14" s="39" customFormat="1" ht="15">
      <c r="A410" s="180" t="s">
        <v>226</v>
      </c>
      <c r="B410" s="181"/>
      <c r="C410" s="162">
        <v>0</v>
      </c>
      <c r="D410" s="178"/>
      <c r="E410" s="24"/>
      <c r="F410" s="140"/>
      <c r="G410" s="22"/>
      <c r="H410" s="22"/>
      <c r="I410" s="165"/>
      <c r="J410" s="142"/>
      <c r="K410" s="2"/>
      <c r="L410" s="2"/>
      <c r="M410" s="2"/>
      <c r="N410" s="2"/>
    </row>
    <row r="411" spans="1:14" s="39" customFormat="1" ht="15">
      <c r="A411" s="157"/>
      <c r="B411" s="157"/>
      <c r="C411" s="142"/>
      <c r="D411" s="142"/>
      <c r="E411" s="24"/>
      <c r="F411" s="140"/>
      <c r="G411" s="22"/>
      <c r="H411" s="22"/>
      <c r="I411" s="165"/>
      <c r="J411" s="142"/>
      <c r="K411" s="2"/>
      <c r="L411" s="2"/>
      <c r="M411" s="2"/>
      <c r="N411" s="2"/>
    </row>
    <row r="412" spans="1:14" s="39" customFormat="1" ht="15">
      <c r="A412" s="174" t="s">
        <v>227</v>
      </c>
      <c r="B412" s="174"/>
      <c r="C412" s="159"/>
      <c r="D412" s="175">
        <f>SUM(C413:C419)</f>
        <v>374942.69999999995</v>
      </c>
      <c r="E412" s="24"/>
      <c r="F412" s="140"/>
      <c r="G412" s="22"/>
      <c r="H412" s="22"/>
      <c r="I412" s="164"/>
      <c r="J412" s="142"/>
      <c r="K412" s="2"/>
      <c r="L412" s="2"/>
      <c r="M412" s="2"/>
      <c r="N412" s="2"/>
    </row>
    <row r="413" spans="1:14" s="39" customFormat="1" ht="12">
      <c r="A413" s="161" t="s">
        <v>228</v>
      </c>
      <c r="B413" s="161"/>
      <c r="C413" s="162">
        <f>+[1]EA!I40</f>
        <v>374942.69999999995</v>
      </c>
      <c r="D413" s="178"/>
      <c r="E413" s="24"/>
      <c r="F413" s="140"/>
      <c r="G413" s="2"/>
      <c r="H413" s="2"/>
      <c r="I413" s="165"/>
      <c r="J413" s="142"/>
      <c r="K413" s="2"/>
      <c r="L413" s="2"/>
      <c r="M413" s="2"/>
      <c r="N413" s="2"/>
    </row>
    <row r="414" spans="1:14" s="39" customFormat="1" ht="15">
      <c r="A414" s="161" t="s">
        <v>229</v>
      </c>
      <c r="B414" s="161"/>
      <c r="C414" s="182" t="s">
        <v>230</v>
      </c>
      <c r="D414" s="178"/>
      <c r="E414" s="24"/>
      <c r="F414" s="140"/>
      <c r="G414" s="2"/>
      <c r="H414" s="2"/>
      <c r="I414" s="22"/>
      <c r="J414" s="22"/>
      <c r="K414" s="2"/>
      <c r="L414" s="2"/>
      <c r="M414" s="2"/>
      <c r="N414" s="2"/>
    </row>
    <row r="415" spans="1:14" s="39" customFormat="1" ht="15">
      <c r="A415" s="161" t="s">
        <v>231</v>
      </c>
      <c r="B415" s="161"/>
      <c r="C415" s="182" t="s">
        <v>230</v>
      </c>
      <c r="D415" s="178"/>
      <c r="E415" s="24"/>
      <c r="F415" s="140"/>
      <c r="G415" s="2"/>
      <c r="H415" s="2"/>
      <c r="I415" s="22"/>
      <c r="J415" s="22"/>
      <c r="K415" s="2"/>
      <c r="L415" s="2"/>
      <c r="M415" s="2"/>
      <c r="N415" s="2"/>
    </row>
    <row r="416" spans="1:14" s="39" customFormat="1" ht="24" customHeight="1">
      <c r="A416" s="161" t="s">
        <v>232</v>
      </c>
      <c r="B416" s="161"/>
      <c r="C416" s="182" t="s">
        <v>230</v>
      </c>
      <c r="D416" s="178"/>
      <c r="E416" s="24"/>
      <c r="F416" s="140"/>
      <c r="G416" s="2"/>
      <c r="H416" s="2"/>
      <c r="I416" s="142"/>
      <c r="J416" s="142"/>
      <c r="K416" s="2"/>
      <c r="L416" s="2"/>
      <c r="M416" s="2"/>
      <c r="N416" s="2"/>
    </row>
    <row r="417" spans="1:14" s="39" customFormat="1" ht="15">
      <c r="A417" s="161" t="s">
        <v>233</v>
      </c>
      <c r="B417" s="161"/>
      <c r="C417" s="182" t="s">
        <v>230</v>
      </c>
      <c r="D417" s="178"/>
      <c r="E417" s="24"/>
      <c r="F417" s="140"/>
      <c r="G417" s="2"/>
      <c r="H417" s="2"/>
      <c r="I417" s="142"/>
      <c r="J417" s="22"/>
      <c r="K417" s="2"/>
      <c r="L417" s="2"/>
      <c r="M417" s="2"/>
      <c r="N417" s="2"/>
    </row>
    <row r="418" spans="1:14" s="39" customFormat="1" ht="12">
      <c r="A418" s="161" t="s">
        <v>234</v>
      </c>
      <c r="B418" s="161"/>
      <c r="C418" s="182" t="s">
        <v>230</v>
      </c>
      <c r="D418" s="178"/>
      <c r="E418" s="24"/>
      <c r="F418" s="140"/>
      <c r="G418" s="2"/>
      <c r="H418" s="2"/>
      <c r="I418" s="170"/>
      <c r="J418" s="142"/>
      <c r="K418" s="2"/>
      <c r="L418" s="2"/>
      <c r="M418" s="2"/>
      <c r="N418" s="2"/>
    </row>
    <row r="419" spans="1:14" s="39" customFormat="1" ht="12">
      <c r="A419" s="180" t="s">
        <v>235</v>
      </c>
      <c r="B419" s="181"/>
      <c r="C419" s="182" t="s">
        <v>230</v>
      </c>
      <c r="D419" s="178"/>
      <c r="E419" s="24"/>
      <c r="F419" s="140"/>
      <c r="G419" s="2"/>
      <c r="H419" s="2"/>
      <c r="I419" s="165"/>
      <c r="J419" s="142"/>
      <c r="K419" s="2"/>
      <c r="L419" s="2"/>
      <c r="M419" s="2"/>
      <c r="N419" s="2"/>
    </row>
    <row r="420" spans="1:14" s="39" customFormat="1" ht="12">
      <c r="A420" s="157"/>
      <c r="B420" s="157"/>
      <c r="C420" s="142"/>
      <c r="D420" s="142"/>
      <c r="E420" s="24"/>
      <c r="F420" s="140"/>
      <c r="G420" s="2"/>
      <c r="H420" s="2"/>
      <c r="I420" s="165"/>
      <c r="J420" s="142"/>
      <c r="K420" s="2"/>
      <c r="L420" s="2"/>
      <c r="M420" s="2"/>
      <c r="N420" s="2"/>
    </row>
    <row r="421" spans="1:14" s="39" customFormat="1" ht="15">
      <c r="A421" s="183" t="s">
        <v>236</v>
      </c>
      <c r="B421" s="2"/>
      <c r="C421" s="2"/>
      <c r="D421" s="175">
        <f>+D391-D393+D412</f>
        <v>57889848.180000007</v>
      </c>
      <c r="E421" s="152">
        <f>+D421-[1]EA!I50</f>
        <v>0</v>
      </c>
      <c r="F421" s="140"/>
      <c r="G421" s="2"/>
      <c r="H421" s="2"/>
      <c r="I421" s="164"/>
      <c r="J421" s="142"/>
      <c r="K421" s="2"/>
      <c r="L421" s="2"/>
      <c r="M421" s="2"/>
      <c r="N421" s="2"/>
    </row>
    <row r="422" spans="1:14" s="39" customFormat="1" ht="12">
      <c r="A422" s="2"/>
      <c r="B422" s="2"/>
      <c r="C422" s="2"/>
      <c r="D422" s="2"/>
      <c r="E422" s="184"/>
      <c r="F422" s="140"/>
      <c r="G422" s="2"/>
      <c r="H422" s="2"/>
      <c r="I422" s="165"/>
      <c r="J422" s="142"/>
      <c r="K422" s="2"/>
      <c r="L422" s="2"/>
      <c r="M422" s="2"/>
      <c r="N422" s="2"/>
    </row>
    <row r="423" spans="1:14" s="39" customFormat="1" ht="12">
      <c r="A423" s="2"/>
      <c r="B423" s="2"/>
      <c r="C423" s="2"/>
      <c r="D423" s="2"/>
      <c r="E423" s="184"/>
      <c r="F423" s="140"/>
      <c r="G423" s="2"/>
      <c r="H423" s="2"/>
      <c r="I423" s="165"/>
      <c r="J423" s="142"/>
      <c r="K423" s="2"/>
      <c r="L423" s="2"/>
      <c r="M423" s="2"/>
      <c r="N423" s="2"/>
    </row>
    <row r="424" spans="1:14" s="39" customFormat="1" ht="12">
      <c r="A424" s="2"/>
      <c r="B424" s="2"/>
      <c r="C424" s="2"/>
      <c r="D424" s="2"/>
      <c r="E424" s="184"/>
      <c r="F424" s="140"/>
      <c r="G424" s="2"/>
      <c r="H424" s="2"/>
      <c r="I424" s="165"/>
      <c r="J424" s="142"/>
      <c r="K424" s="2"/>
      <c r="L424" s="2"/>
      <c r="M424" s="2"/>
      <c r="N424" s="2"/>
    </row>
    <row r="425" spans="1:14" s="39" customFormat="1" ht="12">
      <c r="A425" s="2"/>
      <c r="B425" s="2"/>
      <c r="C425" s="2"/>
      <c r="D425" s="2"/>
      <c r="E425" s="184"/>
      <c r="F425" s="140"/>
      <c r="G425" s="2"/>
      <c r="H425" s="2"/>
      <c r="I425" s="165"/>
      <c r="J425" s="142"/>
      <c r="K425" s="2"/>
      <c r="L425" s="2"/>
      <c r="M425" s="2"/>
      <c r="N425" s="2"/>
    </row>
    <row r="426" spans="1:14" s="39" customFormat="1" ht="26.25">
      <c r="A426" s="2"/>
      <c r="B426" s="2"/>
      <c r="C426" s="2"/>
      <c r="D426" s="185"/>
      <c r="E426" s="184"/>
      <c r="F426" s="140"/>
      <c r="G426" s="2"/>
      <c r="H426" s="2"/>
      <c r="I426" s="165"/>
      <c r="J426" s="142"/>
      <c r="K426" s="2"/>
      <c r="L426" s="2"/>
      <c r="M426" s="2"/>
      <c r="N426" s="2"/>
    </row>
    <row r="427" spans="1:14" s="39" customFormat="1" ht="26.25">
      <c r="A427" s="2"/>
      <c r="B427" s="2"/>
      <c r="C427" s="2"/>
      <c r="D427" s="185"/>
      <c r="E427" s="184"/>
      <c r="F427" s="140"/>
      <c r="G427" s="2"/>
      <c r="H427" s="2"/>
      <c r="I427" s="165"/>
      <c r="J427" s="142"/>
      <c r="K427" s="2"/>
      <c r="L427" s="2"/>
      <c r="M427" s="2"/>
      <c r="N427" s="2"/>
    </row>
    <row r="428" spans="1:14" s="39" customFormat="1" ht="26.25">
      <c r="A428" s="2"/>
      <c r="B428" s="2"/>
      <c r="C428" s="2"/>
      <c r="D428" s="185"/>
      <c r="E428" s="184"/>
      <c r="F428" s="140"/>
      <c r="G428" s="2"/>
      <c r="H428" s="2"/>
      <c r="I428" s="165"/>
      <c r="J428" s="142"/>
      <c r="K428" s="2"/>
      <c r="L428" s="2"/>
      <c r="M428" s="2"/>
      <c r="N428" s="2"/>
    </row>
    <row r="429" spans="1:14" s="39" customFormat="1" ht="26.25">
      <c r="A429" s="2"/>
      <c r="B429" s="2"/>
      <c r="C429" s="2"/>
      <c r="D429" s="185"/>
      <c r="E429" s="184"/>
      <c r="F429" s="140"/>
      <c r="G429" s="2"/>
      <c r="H429" s="2"/>
      <c r="I429" s="165"/>
      <c r="J429" s="142"/>
      <c r="K429" s="2"/>
      <c r="L429" s="2"/>
      <c r="M429" s="2"/>
      <c r="N429" s="2"/>
    </row>
    <row r="430" spans="1:14" s="39" customFormat="1" ht="12">
      <c r="A430" s="2"/>
      <c r="B430" s="2"/>
      <c r="C430" s="2"/>
      <c r="D430" s="2"/>
      <c r="E430" s="184"/>
      <c r="F430" s="140"/>
      <c r="G430" s="2"/>
      <c r="H430" s="2"/>
      <c r="I430" s="165"/>
      <c r="J430" s="142"/>
      <c r="K430" s="2"/>
      <c r="L430" s="2"/>
      <c r="M430" s="2"/>
      <c r="N430" s="2"/>
    </row>
    <row r="431" spans="1:14" s="39" customFormat="1" ht="12">
      <c r="A431" s="2"/>
      <c r="B431" s="2"/>
      <c r="C431" s="2"/>
      <c r="D431" s="2"/>
      <c r="E431" s="184"/>
      <c r="F431" s="140"/>
      <c r="G431" s="2"/>
      <c r="H431" s="2"/>
      <c r="I431" s="165"/>
      <c r="J431" s="142"/>
      <c r="K431" s="2"/>
      <c r="L431" s="2"/>
      <c r="M431" s="2"/>
      <c r="N431" s="2"/>
    </row>
    <row r="432" spans="1:14" s="39" customFormat="1" ht="12">
      <c r="A432" s="2"/>
      <c r="B432" s="2"/>
      <c r="C432" s="2"/>
      <c r="D432" s="2"/>
      <c r="E432" s="184"/>
      <c r="F432" s="140"/>
      <c r="G432" s="2"/>
      <c r="H432" s="2"/>
      <c r="I432" s="165"/>
      <c r="J432" s="142"/>
      <c r="K432" s="2"/>
      <c r="L432" s="2"/>
      <c r="M432" s="2"/>
      <c r="N432" s="2"/>
    </row>
    <row r="433" spans="1:14" s="39" customFormat="1" ht="12">
      <c r="A433" s="2"/>
      <c r="B433" s="2"/>
      <c r="C433" s="2"/>
      <c r="D433" s="2"/>
      <c r="E433" s="184"/>
      <c r="F433" s="140"/>
      <c r="G433" s="2"/>
      <c r="H433" s="2"/>
      <c r="I433" s="165"/>
      <c r="J433" s="142"/>
      <c r="K433" s="2"/>
      <c r="L433" s="2"/>
      <c r="M433" s="2"/>
      <c r="N433" s="2"/>
    </row>
    <row r="434" spans="1:14" s="39" customFormat="1" ht="12">
      <c r="A434" s="2"/>
      <c r="B434" s="2"/>
      <c r="C434" s="2"/>
      <c r="D434" s="2"/>
      <c r="E434" s="184"/>
      <c r="F434" s="140"/>
      <c r="G434" s="2"/>
      <c r="H434" s="2"/>
      <c r="I434" s="165"/>
      <c r="J434" s="142"/>
      <c r="K434" s="2"/>
      <c r="L434" s="2"/>
      <c r="M434" s="2"/>
      <c r="N434" s="2"/>
    </row>
    <row r="435" spans="1:14" s="39" customFormat="1" ht="12">
      <c r="A435" s="2"/>
      <c r="B435" s="2"/>
      <c r="C435" s="2"/>
      <c r="D435" s="2"/>
      <c r="E435" s="184"/>
      <c r="F435" s="140"/>
      <c r="G435" s="2"/>
      <c r="H435" s="2"/>
      <c r="I435" s="165"/>
      <c r="J435" s="142"/>
      <c r="K435" s="2"/>
      <c r="L435" s="2"/>
      <c r="M435" s="2"/>
      <c r="N435" s="2"/>
    </row>
    <row r="436" spans="1:14" s="39" customFormat="1" ht="12">
      <c r="A436" s="2"/>
      <c r="B436" s="2"/>
      <c r="C436" s="2"/>
      <c r="D436" s="2"/>
      <c r="E436" s="184"/>
      <c r="F436" s="140"/>
      <c r="G436" s="2"/>
      <c r="H436" s="2"/>
      <c r="I436" s="165"/>
      <c r="J436" s="142"/>
      <c r="K436" s="2"/>
      <c r="L436" s="2"/>
      <c r="M436" s="2"/>
      <c r="N436" s="2"/>
    </row>
    <row r="437" spans="1:14" s="39" customFormat="1" ht="12">
      <c r="A437" s="2"/>
      <c r="B437" s="2"/>
      <c r="C437" s="2"/>
      <c r="D437" s="2"/>
      <c r="E437" s="184"/>
      <c r="F437" s="140"/>
      <c r="G437" s="2"/>
      <c r="H437" s="2"/>
      <c r="I437" s="165"/>
      <c r="J437" s="142"/>
      <c r="K437" s="2"/>
      <c r="L437" s="2"/>
      <c r="M437" s="2"/>
      <c r="N437" s="2"/>
    </row>
    <row r="438" spans="1:14" s="39" customFormat="1" ht="12">
      <c r="A438" s="2"/>
      <c r="B438" s="2"/>
      <c r="C438" s="2"/>
      <c r="D438" s="2"/>
      <c r="E438" s="184"/>
      <c r="F438" s="140"/>
      <c r="G438" s="2"/>
      <c r="H438" s="2"/>
      <c r="I438" s="165"/>
      <c r="J438" s="142"/>
      <c r="K438" s="2"/>
      <c r="L438" s="2"/>
      <c r="M438" s="2"/>
      <c r="N438" s="2"/>
    </row>
    <row r="439" spans="1:14" s="39" customFormat="1" ht="12">
      <c r="A439" s="2"/>
      <c r="B439" s="2"/>
      <c r="C439" s="2"/>
      <c r="D439" s="2"/>
      <c r="E439" s="184"/>
      <c r="F439" s="140"/>
      <c r="G439" s="2"/>
      <c r="H439" s="2"/>
      <c r="I439" s="165"/>
      <c r="J439" s="142"/>
      <c r="K439" s="2"/>
      <c r="L439" s="2"/>
      <c r="M439" s="2"/>
      <c r="N439" s="2"/>
    </row>
    <row r="440" spans="1:14">
      <c r="E440" s="24"/>
      <c r="F440" s="140"/>
    </row>
    <row r="441" spans="1:14">
      <c r="E441" s="24"/>
      <c r="F441" s="140"/>
    </row>
    <row r="442" spans="1:14" ht="12.75">
      <c r="A442" s="10" t="s">
        <v>237</v>
      </c>
      <c r="B442" s="10"/>
      <c r="C442" s="10"/>
      <c r="D442" s="10"/>
      <c r="E442" s="10"/>
      <c r="F442" s="140"/>
    </row>
    <row r="443" spans="1:14" ht="12.75">
      <c r="A443" s="186"/>
      <c r="B443" s="186"/>
      <c r="C443" s="186"/>
      <c r="D443" s="186"/>
      <c r="E443" s="186"/>
      <c r="F443" s="140"/>
    </row>
    <row r="444" spans="1:14" ht="12.75">
      <c r="A444" s="186"/>
      <c r="B444" s="186"/>
      <c r="C444" s="186"/>
      <c r="D444" s="186"/>
      <c r="E444" s="186"/>
      <c r="F444" s="140"/>
    </row>
    <row r="445" spans="1:14" ht="21" customHeight="1">
      <c r="A445" s="70" t="s">
        <v>238</v>
      </c>
      <c r="B445" s="71" t="s">
        <v>124</v>
      </c>
      <c r="C445" s="104" t="s">
        <v>125</v>
      </c>
      <c r="D445" s="104" t="s">
        <v>126</v>
      </c>
      <c r="E445" s="24"/>
      <c r="F445" s="140"/>
    </row>
    <row r="446" spans="1:14" ht="15">
      <c r="A446" s="28" t="s">
        <v>239</v>
      </c>
      <c r="B446" s="187">
        <v>0</v>
      </c>
      <c r="C446" s="137"/>
      <c r="D446" s="137"/>
      <c r="E446" s="24"/>
      <c r="F446" s="140"/>
    </row>
    <row r="447" spans="1:14" ht="15">
      <c r="A447" s="106"/>
      <c r="B447" s="188">
        <v>0</v>
      </c>
      <c r="C447" s="139"/>
      <c r="D447" s="139"/>
      <c r="E447" s="24"/>
      <c r="F447" s="140"/>
    </row>
    <row r="448" spans="1:14" ht="12.75">
      <c r="A448" s="108"/>
      <c r="B448" s="189">
        <v>0</v>
      </c>
      <c r="C448" s="190">
        <v>0</v>
      </c>
      <c r="D448" s="190">
        <v>0</v>
      </c>
      <c r="E448" s="24"/>
      <c r="F448" s="140"/>
    </row>
    <row r="449" spans="1:6" ht="21" customHeight="1">
      <c r="B449" s="27"/>
      <c r="C449" s="27"/>
      <c r="D449" s="27"/>
      <c r="E449" s="24"/>
      <c r="F449" s="140"/>
    </row>
    <row r="450" spans="1:6">
      <c r="E450" s="24"/>
      <c r="F450" s="140"/>
    </row>
    <row r="451" spans="1:6">
      <c r="E451" s="24"/>
      <c r="F451" s="140"/>
    </row>
    <row r="452" spans="1:6">
      <c r="E452" s="24"/>
      <c r="F452" s="140"/>
    </row>
    <row r="453" spans="1:6" ht="12" customHeight="1">
      <c r="E453" s="24"/>
      <c r="F453" s="140"/>
    </row>
    <row r="454" spans="1:6" ht="12">
      <c r="A454" s="2" t="s">
        <v>240</v>
      </c>
      <c r="B454" s="142"/>
      <c r="C454" s="142"/>
      <c r="D454" s="142"/>
    </row>
    <row r="455" spans="1:6" ht="12">
      <c r="B455" s="142"/>
      <c r="C455" s="142"/>
      <c r="D455" s="142"/>
    </row>
    <row r="456" spans="1:6" ht="20.25" hidden="1" customHeight="1">
      <c r="B456" s="142"/>
      <c r="C456" s="142"/>
      <c r="D456" s="142"/>
    </row>
    <row r="457" spans="1:6" hidden="1">
      <c r="F457" s="140"/>
    </row>
    <row r="458" spans="1:6" ht="12" hidden="1">
      <c r="A458" s="191"/>
      <c r="B458" s="142"/>
      <c r="C458" s="191"/>
      <c r="D458" s="191"/>
      <c r="E458" s="15"/>
      <c r="F458" s="192"/>
    </row>
    <row r="459" spans="1:6" ht="12" hidden="1">
      <c r="A459" s="193" t="s">
        <v>241</v>
      </c>
      <c r="B459" s="193"/>
      <c r="C459" s="194" t="s">
        <v>242</v>
      </c>
      <c r="D459" s="194"/>
      <c r="E459" s="24"/>
      <c r="F459" s="195"/>
    </row>
    <row r="460" spans="1:6" ht="12" hidden="1">
      <c r="A460" s="196" t="s">
        <v>243</v>
      </c>
      <c r="B460" s="196"/>
      <c r="C460" s="197" t="s">
        <v>244</v>
      </c>
      <c r="D460" s="197"/>
      <c r="E460" s="198"/>
      <c r="F460" s="199"/>
    </row>
    <row r="461" spans="1:6" ht="12" hidden="1">
      <c r="A461" s="142"/>
      <c r="B461" s="142"/>
      <c r="C461" s="142"/>
      <c r="D461" s="142"/>
      <c r="E461" s="142"/>
      <c r="F461" s="170"/>
    </row>
    <row r="462" spans="1:6" ht="12" hidden="1">
      <c r="A462" s="142"/>
      <c r="B462" s="142"/>
      <c r="C462" s="142"/>
      <c r="D462" s="142"/>
      <c r="E462" s="142"/>
      <c r="F462" s="170"/>
    </row>
    <row r="463" spans="1:6" hidden="1"/>
    <row r="464" spans="1:6" hidden="1"/>
    <row r="465" spans="1:4" hidden="1"/>
    <row r="466" spans="1:4" ht="12.75" hidden="1" customHeight="1"/>
    <row r="467" spans="1:4" hidden="1"/>
    <row r="468" spans="1:4" hidden="1"/>
    <row r="469" spans="1:4" ht="12.75" hidden="1" customHeight="1"/>
    <row r="470" spans="1:4" hidden="1"/>
    <row r="471" spans="1:4" hidden="1"/>
    <row r="475" spans="1:4" ht="12.75">
      <c r="A475" s="200"/>
      <c r="B475" s="200"/>
      <c r="C475" s="201"/>
      <c r="D475" s="201"/>
    </row>
    <row r="476" spans="1:4" ht="12.75">
      <c r="A476" s="201"/>
      <c r="B476" s="201"/>
      <c r="C476" s="201"/>
      <c r="D476" s="201"/>
    </row>
  </sheetData>
  <mergeCells count="76">
    <mergeCell ref="A460:B460"/>
    <mergeCell ref="C460:D460"/>
    <mergeCell ref="A475:B475"/>
    <mergeCell ref="A417:B417"/>
    <mergeCell ref="A418:B418"/>
    <mergeCell ref="A419:B419"/>
    <mergeCell ref="A420:B420"/>
    <mergeCell ref="A442:E442"/>
    <mergeCell ref="A459:B459"/>
    <mergeCell ref="C459:D459"/>
    <mergeCell ref="A411:B411"/>
    <mergeCell ref="A412:B412"/>
    <mergeCell ref="A413:B413"/>
    <mergeCell ref="A414:B414"/>
    <mergeCell ref="A415:B415"/>
    <mergeCell ref="A416:B416"/>
    <mergeCell ref="A405:B405"/>
    <mergeCell ref="A406:B406"/>
    <mergeCell ref="A407:B407"/>
    <mergeCell ref="A408:B408"/>
    <mergeCell ref="A409:B409"/>
    <mergeCell ref="A410:B410"/>
    <mergeCell ref="A399:B399"/>
    <mergeCell ref="A400:B400"/>
    <mergeCell ref="A401:B401"/>
    <mergeCell ref="A402:B402"/>
    <mergeCell ref="A403:B403"/>
    <mergeCell ref="A404:B404"/>
    <mergeCell ref="A393:B393"/>
    <mergeCell ref="A394:B394"/>
    <mergeCell ref="A395:B395"/>
    <mergeCell ref="A396:B396"/>
    <mergeCell ref="A397:B397"/>
    <mergeCell ref="A398:B398"/>
    <mergeCell ref="A362:B362"/>
    <mergeCell ref="A388:D388"/>
    <mergeCell ref="A389:D389"/>
    <mergeCell ref="A390:D390"/>
    <mergeCell ref="A391:B391"/>
    <mergeCell ref="A392:B392"/>
    <mergeCell ref="A356:B356"/>
    <mergeCell ref="A357:B357"/>
    <mergeCell ref="A358:B358"/>
    <mergeCell ref="A359:B359"/>
    <mergeCell ref="A360:B360"/>
    <mergeCell ref="A361:B361"/>
    <mergeCell ref="A350:B350"/>
    <mergeCell ref="A351:B351"/>
    <mergeCell ref="A352:B352"/>
    <mergeCell ref="A353:B353"/>
    <mergeCell ref="A354:B354"/>
    <mergeCell ref="A355:B355"/>
    <mergeCell ref="A344:D344"/>
    <mergeCell ref="A345:D345"/>
    <mergeCell ref="A346:D346"/>
    <mergeCell ref="A347:B347"/>
    <mergeCell ref="A348:B348"/>
    <mergeCell ref="A349:B349"/>
    <mergeCell ref="C215:D215"/>
    <mergeCell ref="C226:D226"/>
    <mergeCell ref="A250:D250"/>
    <mergeCell ref="D259:F259"/>
    <mergeCell ref="D268:E268"/>
    <mergeCell ref="A342:D342"/>
    <mergeCell ref="H6:L6"/>
    <mergeCell ref="C104:D104"/>
    <mergeCell ref="C170:D170"/>
    <mergeCell ref="C181:D181"/>
    <mergeCell ref="C193:D193"/>
    <mergeCell ref="C201:D201"/>
    <mergeCell ref="A1:F1"/>
    <mergeCell ref="A2:F2"/>
    <mergeCell ref="A3:F3"/>
    <mergeCell ref="H4:L4"/>
    <mergeCell ref="A5:E5"/>
    <mergeCell ref="H5:L5"/>
  </mergeCells>
  <dataValidations count="4">
    <dataValidation allowBlank="1" showInputMessage="1" showErrorMessage="1" prompt="Saldo final del periodo que corresponde la cuenta pública presentada (mensual:  enero, febrero, marzo, etc.; trimestral: 1er, 2do, 3ro. o 4to.)." sqref="B65758 WVJ983297 WLN983297 WBR983297 VRV983297 VHZ983297 UYD983297 UOH983297 UEL983297 TUP983297 TKT983297 TAX983297 SRB983297 SHF983297 RXJ983297 RNN983297 RDR983297 QTV983297 QJZ983297 QAD983297 PQH983297 PGL983297 OWP983297 OMT983297 OCX983297 NTB983297 NJF983297 MZJ983297 MPN983297 MFR983297 LVV983297 LLZ983297 LCD983297 KSH983297 KIL983297 JYP983297 JOT983297 JEX983297 IVB983297 ILF983297 IBJ983297 HRN983297 HHR983297 GXV983297 GNZ983297 GED983297 FUH983297 FKL983297 FAP983297 EQT983297 EGX983297 DXB983297 DNF983297 DDJ983297 CTN983297 CJR983297 BZV983297 BPZ983297 BGD983297 AWH983297 AML983297 ACP983297 ST983297 IX983297 B983297 WVJ917761 WLN917761 WBR917761 VRV917761 VHZ917761 UYD917761 UOH917761 UEL917761 TUP917761 TKT917761 TAX917761 SRB917761 SHF917761 RXJ917761 RNN917761 RDR917761 QTV917761 QJZ917761 QAD917761 PQH917761 PGL917761 OWP917761 OMT917761 OCX917761 NTB917761 NJF917761 MZJ917761 MPN917761 MFR917761 LVV917761 LLZ917761 LCD917761 KSH917761 KIL917761 JYP917761 JOT917761 JEX917761 IVB917761 ILF917761 IBJ917761 HRN917761 HHR917761 GXV917761 GNZ917761 GED917761 FUH917761 FKL917761 FAP917761 EQT917761 EGX917761 DXB917761 DNF917761 DDJ917761 CTN917761 CJR917761 BZV917761 BPZ917761 BGD917761 AWH917761 AML917761 ACP917761 ST917761 IX917761 B917761 WVJ852225 WLN852225 WBR852225 VRV852225 VHZ852225 UYD852225 UOH852225 UEL852225 TUP852225 TKT852225 TAX852225 SRB852225 SHF852225 RXJ852225 RNN852225 RDR852225 QTV852225 QJZ852225 QAD852225 PQH852225 PGL852225 OWP852225 OMT852225 OCX852225 NTB852225 NJF852225 MZJ852225 MPN852225 MFR852225 LVV852225 LLZ852225 LCD852225 KSH852225 KIL852225 JYP852225 JOT852225 JEX852225 IVB852225 ILF852225 IBJ852225 HRN852225 HHR852225 GXV852225 GNZ852225 GED852225 FUH852225 FKL852225 FAP852225 EQT852225 EGX852225 DXB852225 DNF852225 DDJ852225 CTN852225 CJR852225 BZV852225 BPZ852225 BGD852225 AWH852225 AML852225 ACP852225 ST852225 IX852225 B852225 WVJ786689 WLN786689 WBR786689 VRV786689 VHZ786689 UYD786689 UOH786689 UEL786689 TUP786689 TKT786689 TAX786689 SRB786689 SHF786689 RXJ786689 RNN786689 RDR786689 QTV786689 QJZ786689 QAD786689 PQH786689 PGL786689 OWP786689 OMT786689 OCX786689 NTB786689 NJF786689 MZJ786689 MPN786689 MFR786689 LVV786689 LLZ786689 LCD786689 KSH786689 KIL786689 JYP786689 JOT786689 JEX786689 IVB786689 ILF786689 IBJ786689 HRN786689 HHR786689 GXV786689 GNZ786689 GED786689 FUH786689 FKL786689 FAP786689 EQT786689 EGX786689 DXB786689 DNF786689 DDJ786689 CTN786689 CJR786689 BZV786689 BPZ786689 BGD786689 AWH786689 AML786689 ACP786689 ST786689 IX786689 B786689 WVJ721153 WLN721153 WBR721153 VRV721153 VHZ721153 UYD721153 UOH721153 UEL721153 TUP721153 TKT721153 TAX721153 SRB721153 SHF721153 RXJ721153 RNN721153 RDR721153 QTV721153 QJZ721153 QAD721153 PQH721153 PGL721153 OWP721153 OMT721153 OCX721153 NTB721153 NJF721153 MZJ721153 MPN721153 MFR721153 LVV721153 LLZ721153 LCD721153 KSH721153 KIL721153 JYP721153 JOT721153 JEX721153 IVB721153 ILF721153 IBJ721153 HRN721153 HHR721153 GXV721153 GNZ721153 GED721153 FUH721153 FKL721153 FAP721153 EQT721153 EGX721153 DXB721153 DNF721153 DDJ721153 CTN721153 CJR721153 BZV721153 BPZ721153 BGD721153 AWH721153 AML721153 ACP721153 ST721153 IX721153 B721153 WVJ655617 WLN655617 WBR655617 VRV655617 VHZ655617 UYD655617 UOH655617 UEL655617 TUP655617 TKT655617 TAX655617 SRB655617 SHF655617 RXJ655617 RNN655617 RDR655617 QTV655617 QJZ655617 QAD655617 PQH655617 PGL655617 OWP655617 OMT655617 OCX655617 NTB655617 NJF655617 MZJ655617 MPN655617 MFR655617 LVV655617 LLZ655617 LCD655617 KSH655617 KIL655617 JYP655617 JOT655617 JEX655617 IVB655617 ILF655617 IBJ655617 HRN655617 HHR655617 GXV655617 GNZ655617 GED655617 FUH655617 FKL655617 FAP655617 EQT655617 EGX655617 DXB655617 DNF655617 DDJ655617 CTN655617 CJR655617 BZV655617 BPZ655617 BGD655617 AWH655617 AML655617 ACP655617 ST655617 IX655617 B655617 WVJ590081 WLN590081 WBR590081 VRV590081 VHZ590081 UYD590081 UOH590081 UEL590081 TUP590081 TKT590081 TAX590081 SRB590081 SHF590081 RXJ590081 RNN590081 RDR590081 QTV590081 QJZ590081 QAD590081 PQH590081 PGL590081 OWP590081 OMT590081 OCX590081 NTB590081 NJF590081 MZJ590081 MPN590081 MFR590081 LVV590081 LLZ590081 LCD590081 KSH590081 KIL590081 JYP590081 JOT590081 JEX590081 IVB590081 ILF590081 IBJ590081 HRN590081 HHR590081 GXV590081 GNZ590081 GED590081 FUH590081 FKL590081 FAP590081 EQT590081 EGX590081 DXB590081 DNF590081 DDJ590081 CTN590081 CJR590081 BZV590081 BPZ590081 BGD590081 AWH590081 AML590081 ACP590081 ST590081 IX590081 B590081 WVJ524545 WLN524545 WBR524545 VRV524545 VHZ524545 UYD524545 UOH524545 UEL524545 TUP524545 TKT524545 TAX524545 SRB524545 SHF524545 RXJ524545 RNN524545 RDR524545 QTV524545 QJZ524545 QAD524545 PQH524545 PGL524545 OWP524545 OMT524545 OCX524545 NTB524545 NJF524545 MZJ524545 MPN524545 MFR524545 LVV524545 LLZ524545 LCD524545 KSH524545 KIL524545 JYP524545 JOT524545 JEX524545 IVB524545 ILF524545 IBJ524545 HRN524545 HHR524545 GXV524545 GNZ524545 GED524545 FUH524545 FKL524545 FAP524545 EQT524545 EGX524545 DXB524545 DNF524545 DDJ524545 CTN524545 CJR524545 BZV524545 BPZ524545 BGD524545 AWH524545 AML524545 ACP524545 ST524545 IX524545 B524545 WVJ459009 WLN459009 WBR459009 VRV459009 VHZ459009 UYD459009 UOH459009 UEL459009 TUP459009 TKT459009 TAX459009 SRB459009 SHF459009 RXJ459009 RNN459009 RDR459009 QTV459009 QJZ459009 QAD459009 PQH459009 PGL459009 OWP459009 OMT459009 OCX459009 NTB459009 NJF459009 MZJ459009 MPN459009 MFR459009 LVV459009 LLZ459009 LCD459009 KSH459009 KIL459009 JYP459009 JOT459009 JEX459009 IVB459009 ILF459009 IBJ459009 HRN459009 HHR459009 GXV459009 GNZ459009 GED459009 FUH459009 FKL459009 FAP459009 EQT459009 EGX459009 DXB459009 DNF459009 DDJ459009 CTN459009 CJR459009 BZV459009 BPZ459009 BGD459009 AWH459009 AML459009 ACP459009 ST459009 IX459009 B459009 WVJ393473 WLN393473 WBR393473 VRV393473 VHZ393473 UYD393473 UOH393473 UEL393473 TUP393473 TKT393473 TAX393473 SRB393473 SHF393473 RXJ393473 RNN393473 RDR393473 QTV393473 QJZ393473 QAD393473 PQH393473 PGL393473 OWP393473 OMT393473 OCX393473 NTB393473 NJF393473 MZJ393473 MPN393473 MFR393473 LVV393473 LLZ393473 LCD393473 KSH393473 KIL393473 JYP393473 JOT393473 JEX393473 IVB393473 ILF393473 IBJ393473 HRN393473 HHR393473 GXV393473 GNZ393473 GED393473 FUH393473 FKL393473 FAP393473 EQT393473 EGX393473 DXB393473 DNF393473 DDJ393473 CTN393473 CJR393473 BZV393473 BPZ393473 BGD393473 AWH393473 AML393473 ACP393473 ST393473 IX393473 B393473 WVJ327937 WLN327937 WBR327937 VRV327937 VHZ327937 UYD327937 UOH327937 UEL327937 TUP327937 TKT327937 TAX327937 SRB327937 SHF327937 RXJ327937 RNN327937 RDR327937 QTV327937 QJZ327937 QAD327937 PQH327937 PGL327937 OWP327937 OMT327937 OCX327937 NTB327937 NJF327937 MZJ327937 MPN327937 MFR327937 LVV327937 LLZ327937 LCD327937 KSH327937 KIL327937 JYP327937 JOT327937 JEX327937 IVB327937 ILF327937 IBJ327937 HRN327937 HHR327937 GXV327937 GNZ327937 GED327937 FUH327937 FKL327937 FAP327937 EQT327937 EGX327937 DXB327937 DNF327937 DDJ327937 CTN327937 CJR327937 BZV327937 BPZ327937 BGD327937 AWH327937 AML327937 ACP327937 ST327937 IX327937 B327937 WVJ262401 WLN262401 WBR262401 VRV262401 VHZ262401 UYD262401 UOH262401 UEL262401 TUP262401 TKT262401 TAX262401 SRB262401 SHF262401 RXJ262401 RNN262401 RDR262401 QTV262401 QJZ262401 QAD262401 PQH262401 PGL262401 OWP262401 OMT262401 OCX262401 NTB262401 NJF262401 MZJ262401 MPN262401 MFR262401 LVV262401 LLZ262401 LCD262401 KSH262401 KIL262401 JYP262401 JOT262401 JEX262401 IVB262401 ILF262401 IBJ262401 HRN262401 HHR262401 GXV262401 GNZ262401 GED262401 FUH262401 FKL262401 FAP262401 EQT262401 EGX262401 DXB262401 DNF262401 DDJ262401 CTN262401 CJR262401 BZV262401 BPZ262401 BGD262401 AWH262401 AML262401 ACP262401 ST262401 IX262401 B262401 WVJ196865 WLN196865 WBR196865 VRV196865 VHZ196865 UYD196865 UOH196865 UEL196865 TUP196865 TKT196865 TAX196865 SRB196865 SHF196865 RXJ196865 RNN196865 RDR196865 QTV196865 QJZ196865 QAD196865 PQH196865 PGL196865 OWP196865 OMT196865 OCX196865 NTB196865 NJF196865 MZJ196865 MPN196865 MFR196865 LVV196865 LLZ196865 LCD196865 KSH196865 KIL196865 JYP196865 JOT196865 JEX196865 IVB196865 ILF196865 IBJ196865 HRN196865 HHR196865 GXV196865 GNZ196865 GED196865 FUH196865 FKL196865 FAP196865 EQT196865 EGX196865 DXB196865 DNF196865 DDJ196865 CTN196865 CJR196865 BZV196865 BPZ196865 BGD196865 AWH196865 AML196865 ACP196865 ST196865 IX196865 B196865 WVJ131329 WLN131329 WBR131329 VRV131329 VHZ131329 UYD131329 UOH131329 UEL131329 TUP131329 TKT131329 TAX131329 SRB131329 SHF131329 RXJ131329 RNN131329 RDR131329 QTV131329 QJZ131329 QAD131329 PQH131329 PGL131329 OWP131329 OMT131329 OCX131329 NTB131329 NJF131329 MZJ131329 MPN131329 MFR131329 LVV131329 LLZ131329 LCD131329 KSH131329 KIL131329 JYP131329 JOT131329 JEX131329 IVB131329 ILF131329 IBJ131329 HRN131329 HHR131329 GXV131329 GNZ131329 GED131329 FUH131329 FKL131329 FAP131329 EQT131329 EGX131329 DXB131329 DNF131329 DDJ131329 CTN131329 CJR131329 BZV131329 BPZ131329 BGD131329 AWH131329 AML131329 ACP131329 ST131329 IX131329 B131329 WVJ65793 WLN65793 WBR65793 VRV65793 VHZ65793 UYD65793 UOH65793 UEL65793 TUP65793 TKT65793 TAX65793 SRB65793 SHF65793 RXJ65793 RNN65793 RDR65793 QTV65793 QJZ65793 QAD65793 PQH65793 PGL65793 OWP65793 OMT65793 OCX65793 NTB65793 NJF65793 MZJ65793 MPN65793 MFR65793 LVV65793 LLZ65793 LCD65793 KSH65793 KIL65793 JYP65793 JOT65793 JEX65793 IVB65793 ILF65793 IBJ65793 HRN65793 HHR65793 GXV65793 GNZ65793 GED65793 FUH65793 FKL65793 FAP65793 EQT65793 EGX65793 DXB65793 DNF65793 DDJ65793 CTN65793 CJR65793 BZV65793 BPZ65793 BGD65793 AWH65793 AML65793 ACP65793 ST65793 IX65793 B65793 WVJ983290 WLN983290 WBR983290 VRV983290 VHZ983290 UYD983290 UOH983290 UEL983290 TUP983290 TKT983290 TAX983290 SRB983290 SHF983290 RXJ983290 RNN983290 RDR983290 QTV983290 QJZ983290 QAD983290 PQH983290 PGL983290 OWP983290 OMT983290 OCX983290 NTB983290 NJF983290 MZJ983290 MPN983290 MFR983290 LVV983290 LLZ983290 LCD983290 KSH983290 KIL983290 JYP983290 JOT983290 JEX983290 IVB983290 ILF983290 IBJ983290 HRN983290 HHR983290 GXV983290 GNZ983290 GED983290 FUH983290 FKL983290 FAP983290 EQT983290 EGX983290 DXB983290 DNF983290 DDJ983290 CTN983290 CJR983290 BZV983290 BPZ983290 BGD983290 AWH983290 AML983290 ACP983290 ST983290 IX983290 B983290 WVJ917754 WLN917754 WBR917754 VRV917754 VHZ917754 UYD917754 UOH917754 UEL917754 TUP917754 TKT917754 TAX917754 SRB917754 SHF917754 RXJ917754 RNN917754 RDR917754 QTV917754 QJZ917754 QAD917754 PQH917754 PGL917754 OWP917754 OMT917754 OCX917754 NTB917754 NJF917754 MZJ917754 MPN917754 MFR917754 LVV917754 LLZ917754 LCD917754 KSH917754 KIL917754 JYP917754 JOT917754 JEX917754 IVB917754 ILF917754 IBJ917754 HRN917754 HHR917754 GXV917754 GNZ917754 GED917754 FUH917754 FKL917754 FAP917754 EQT917754 EGX917754 DXB917754 DNF917754 DDJ917754 CTN917754 CJR917754 BZV917754 BPZ917754 BGD917754 AWH917754 AML917754 ACP917754 ST917754 IX917754 B917754 WVJ852218 WLN852218 WBR852218 VRV852218 VHZ852218 UYD852218 UOH852218 UEL852218 TUP852218 TKT852218 TAX852218 SRB852218 SHF852218 RXJ852218 RNN852218 RDR852218 QTV852218 QJZ852218 QAD852218 PQH852218 PGL852218 OWP852218 OMT852218 OCX852218 NTB852218 NJF852218 MZJ852218 MPN852218 MFR852218 LVV852218 LLZ852218 LCD852218 KSH852218 KIL852218 JYP852218 JOT852218 JEX852218 IVB852218 ILF852218 IBJ852218 HRN852218 HHR852218 GXV852218 GNZ852218 GED852218 FUH852218 FKL852218 FAP852218 EQT852218 EGX852218 DXB852218 DNF852218 DDJ852218 CTN852218 CJR852218 BZV852218 BPZ852218 BGD852218 AWH852218 AML852218 ACP852218 ST852218 IX852218 B852218 WVJ786682 WLN786682 WBR786682 VRV786682 VHZ786682 UYD786682 UOH786682 UEL786682 TUP786682 TKT786682 TAX786682 SRB786682 SHF786682 RXJ786682 RNN786682 RDR786682 QTV786682 QJZ786682 QAD786682 PQH786682 PGL786682 OWP786682 OMT786682 OCX786682 NTB786682 NJF786682 MZJ786682 MPN786682 MFR786682 LVV786682 LLZ786682 LCD786682 KSH786682 KIL786682 JYP786682 JOT786682 JEX786682 IVB786682 ILF786682 IBJ786682 HRN786682 HHR786682 GXV786682 GNZ786682 GED786682 FUH786682 FKL786682 FAP786682 EQT786682 EGX786682 DXB786682 DNF786682 DDJ786682 CTN786682 CJR786682 BZV786682 BPZ786682 BGD786682 AWH786682 AML786682 ACP786682 ST786682 IX786682 B786682 WVJ721146 WLN721146 WBR721146 VRV721146 VHZ721146 UYD721146 UOH721146 UEL721146 TUP721146 TKT721146 TAX721146 SRB721146 SHF721146 RXJ721146 RNN721146 RDR721146 QTV721146 QJZ721146 QAD721146 PQH721146 PGL721146 OWP721146 OMT721146 OCX721146 NTB721146 NJF721146 MZJ721146 MPN721146 MFR721146 LVV721146 LLZ721146 LCD721146 KSH721146 KIL721146 JYP721146 JOT721146 JEX721146 IVB721146 ILF721146 IBJ721146 HRN721146 HHR721146 GXV721146 GNZ721146 GED721146 FUH721146 FKL721146 FAP721146 EQT721146 EGX721146 DXB721146 DNF721146 DDJ721146 CTN721146 CJR721146 BZV721146 BPZ721146 BGD721146 AWH721146 AML721146 ACP721146 ST721146 IX721146 B721146 WVJ655610 WLN655610 WBR655610 VRV655610 VHZ655610 UYD655610 UOH655610 UEL655610 TUP655610 TKT655610 TAX655610 SRB655610 SHF655610 RXJ655610 RNN655610 RDR655610 QTV655610 QJZ655610 QAD655610 PQH655610 PGL655610 OWP655610 OMT655610 OCX655610 NTB655610 NJF655610 MZJ655610 MPN655610 MFR655610 LVV655610 LLZ655610 LCD655610 KSH655610 KIL655610 JYP655610 JOT655610 JEX655610 IVB655610 ILF655610 IBJ655610 HRN655610 HHR655610 GXV655610 GNZ655610 GED655610 FUH655610 FKL655610 FAP655610 EQT655610 EGX655610 DXB655610 DNF655610 DDJ655610 CTN655610 CJR655610 BZV655610 BPZ655610 BGD655610 AWH655610 AML655610 ACP655610 ST655610 IX655610 B655610 WVJ590074 WLN590074 WBR590074 VRV590074 VHZ590074 UYD590074 UOH590074 UEL590074 TUP590074 TKT590074 TAX590074 SRB590074 SHF590074 RXJ590074 RNN590074 RDR590074 QTV590074 QJZ590074 QAD590074 PQH590074 PGL590074 OWP590074 OMT590074 OCX590074 NTB590074 NJF590074 MZJ590074 MPN590074 MFR590074 LVV590074 LLZ590074 LCD590074 KSH590074 KIL590074 JYP590074 JOT590074 JEX590074 IVB590074 ILF590074 IBJ590074 HRN590074 HHR590074 GXV590074 GNZ590074 GED590074 FUH590074 FKL590074 FAP590074 EQT590074 EGX590074 DXB590074 DNF590074 DDJ590074 CTN590074 CJR590074 BZV590074 BPZ590074 BGD590074 AWH590074 AML590074 ACP590074 ST590074 IX590074 B590074 WVJ524538 WLN524538 WBR524538 VRV524538 VHZ524538 UYD524538 UOH524538 UEL524538 TUP524538 TKT524538 TAX524538 SRB524538 SHF524538 RXJ524538 RNN524538 RDR524538 QTV524538 QJZ524538 QAD524538 PQH524538 PGL524538 OWP524538 OMT524538 OCX524538 NTB524538 NJF524538 MZJ524538 MPN524538 MFR524538 LVV524538 LLZ524538 LCD524538 KSH524538 KIL524538 JYP524538 JOT524538 JEX524538 IVB524538 ILF524538 IBJ524538 HRN524538 HHR524538 GXV524538 GNZ524538 GED524538 FUH524538 FKL524538 FAP524538 EQT524538 EGX524538 DXB524538 DNF524538 DDJ524538 CTN524538 CJR524538 BZV524538 BPZ524538 BGD524538 AWH524538 AML524538 ACP524538 ST524538 IX524538 B524538 WVJ459002 WLN459002 WBR459002 VRV459002 VHZ459002 UYD459002 UOH459002 UEL459002 TUP459002 TKT459002 TAX459002 SRB459002 SHF459002 RXJ459002 RNN459002 RDR459002 QTV459002 QJZ459002 QAD459002 PQH459002 PGL459002 OWP459002 OMT459002 OCX459002 NTB459002 NJF459002 MZJ459002 MPN459002 MFR459002 LVV459002 LLZ459002 LCD459002 KSH459002 KIL459002 JYP459002 JOT459002 JEX459002 IVB459002 ILF459002 IBJ459002 HRN459002 HHR459002 GXV459002 GNZ459002 GED459002 FUH459002 FKL459002 FAP459002 EQT459002 EGX459002 DXB459002 DNF459002 DDJ459002 CTN459002 CJR459002 BZV459002 BPZ459002 BGD459002 AWH459002 AML459002 ACP459002 ST459002 IX459002 B459002 WVJ393466 WLN393466 WBR393466 VRV393466 VHZ393466 UYD393466 UOH393466 UEL393466 TUP393466 TKT393466 TAX393466 SRB393466 SHF393466 RXJ393466 RNN393466 RDR393466 QTV393466 QJZ393466 QAD393466 PQH393466 PGL393466 OWP393466 OMT393466 OCX393466 NTB393466 NJF393466 MZJ393466 MPN393466 MFR393466 LVV393466 LLZ393466 LCD393466 KSH393466 KIL393466 JYP393466 JOT393466 JEX393466 IVB393466 ILF393466 IBJ393466 HRN393466 HHR393466 GXV393466 GNZ393466 GED393466 FUH393466 FKL393466 FAP393466 EQT393466 EGX393466 DXB393466 DNF393466 DDJ393466 CTN393466 CJR393466 BZV393466 BPZ393466 BGD393466 AWH393466 AML393466 ACP393466 ST393466 IX393466 B393466 WVJ327930 WLN327930 WBR327930 VRV327930 VHZ327930 UYD327930 UOH327930 UEL327930 TUP327930 TKT327930 TAX327930 SRB327930 SHF327930 RXJ327930 RNN327930 RDR327930 QTV327930 QJZ327930 QAD327930 PQH327930 PGL327930 OWP327930 OMT327930 OCX327930 NTB327930 NJF327930 MZJ327930 MPN327930 MFR327930 LVV327930 LLZ327930 LCD327930 KSH327930 KIL327930 JYP327930 JOT327930 JEX327930 IVB327930 ILF327930 IBJ327930 HRN327930 HHR327930 GXV327930 GNZ327930 GED327930 FUH327930 FKL327930 FAP327930 EQT327930 EGX327930 DXB327930 DNF327930 DDJ327930 CTN327930 CJR327930 BZV327930 BPZ327930 BGD327930 AWH327930 AML327930 ACP327930 ST327930 IX327930 B327930 WVJ262394 WLN262394 WBR262394 VRV262394 VHZ262394 UYD262394 UOH262394 UEL262394 TUP262394 TKT262394 TAX262394 SRB262394 SHF262394 RXJ262394 RNN262394 RDR262394 QTV262394 QJZ262394 QAD262394 PQH262394 PGL262394 OWP262394 OMT262394 OCX262394 NTB262394 NJF262394 MZJ262394 MPN262394 MFR262394 LVV262394 LLZ262394 LCD262394 KSH262394 KIL262394 JYP262394 JOT262394 JEX262394 IVB262394 ILF262394 IBJ262394 HRN262394 HHR262394 GXV262394 GNZ262394 GED262394 FUH262394 FKL262394 FAP262394 EQT262394 EGX262394 DXB262394 DNF262394 DDJ262394 CTN262394 CJR262394 BZV262394 BPZ262394 BGD262394 AWH262394 AML262394 ACP262394 ST262394 IX262394 B262394 WVJ196858 WLN196858 WBR196858 VRV196858 VHZ196858 UYD196858 UOH196858 UEL196858 TUP196858 TKT196858 TAX196858 SRB196858 SHF196858 RXJ196858 RNN196858 RDR196858 QTV196858 QJZ196858 QAD196858 PQH196858 PGL196858 OWP196858 OMT196858 OCX196858 NTB196858 NJF196858 MZJ196858 MPN196858 MFR196858 LVV196858 LLZ196858 LCD196858 KSH196858 KIL196858 JYP196858 JOT196858 JEX196858 IVB196858 ILF196858 IBJ196858 HRN196858 HHR196858 GXV196858 GNZ196858 GED196858 FUH196858 FKL196858 FAP196858 EQT196858 EGX196858 DXB196858 DNF196858 DDJ196858 CTN196858 CJR196858 BZV196858 BPZ196858 BGD196858 AWH196858 AML196858 ACP196858 ST196858 IX196858 B196858 WVJ131322 WLN131322 WBR131322 VRV131322 VHZ131322 UYD131322 UOH131322 UEL131322 TUP131322 TKT131322 TAX131322 SRB131322 SHF131322 RXJ131322 RNN131322 RDR131322 QTV131322 QJZ131322 QAD131322 PQH131322 PGL131322 OWP131322 OMT131322 OCX131322 NTB131322 NJF131322 MZJ131322 MPN131322 MFR131322 LVV131322 LLZ131322 LCD131322 KSH131322 KIL131322 JYP131322 JOT131322 JEX131322 IVB131322 ILF131322 IBJ131322 HRN131322 HHR131322 GXV131322 GNZ131322 GED131322 FUH131322 FKL131322 FAP131322 EQT131322 EGX131322 DXB131322 DNF131322 DDJ131322 CTN131322 CJR131322 BZV131322 BPZ131322 BGD131322 AWH131322 AML131322 ACP131322 ST131322 IX131322 B131322 WVJ65786 WLN65786 WBR65786 VRV65786 VHZ65786 UYD65786 UOH65786 UEL65786 TUP65786 TKT65786 TAX65786 SRB65786 SHF65786 RXJ65786 RNN65786 RDR65786 QTV65786 QJZ65786 QAD65786 PQH65786 PGL65786 OWP65786 OMT65786 OCX65786 NTB65786 NJF65786 MZJ65786 MPN65786 MFR65786 LVV65786 LLZ65786 LCD65786 KSH65786 KIL65786 JYP65786 JOT65786 JEX65786 IVB65786 ILF65786 IBJ65786 HRN65786 HHR65786 GXV65786 GNZ65786 GED65786 FUH65786 FKL65786 FAP65786 EQT65786 EGX65786 DXB65786 DNF65786 DDJ65786 CTN65786 CJR65786 BZV65786 BPZ65786 BGD65786 AWH65786 AML65786 ACP65786 ST65786 IX65786 B65786 WVJ983283 WLN983283 WBR983283 VRV983283 VHZ983283 UYD983283 UOH983283 UEL983283 TUP983283 TKT983283 TAX983283 SRB983283 SHF983283 RXJ983283 RNN983283 RDR983283 QTV983283 QJZ983283 QAD983283 PQH983283 PGL983283 OWP983283 OMT983283 OCX983283 NTB983283 NJF983283 MZJ983283 MPN983283 MFR983283 LVV983283 LLZ983283 LCD983283 KSH983283 KIL983283 JYP983283 JOT983283 JEX983283 IVB983283 ILF983283 IBJ983283 HRN983283 HHR983283 GXV983283 GNZ983283 GED983283 FUH983283 FKL983283 FAP983283 EQT983283 EGX983283 DXB983283 DNF983283 DDJ983283 CTN983283 CJR983283 BZV983283 BPZ983283 BGD983283 AWH983283 AML983283 ACP983283 ST983283 IX983283 B983283 WVJ917747 WLN917747 WBR917747 VRV917747 VHZ917747 UYD917747 UOH917747 UEL917747 TUP917747 TKT917747 TAX917747 SRB917747 SHF917747 RXJ917747 RNN917747 RDR917747 QTV917747 QJZ917747 QAD917747 PQH917747 PGL917747 OWP917747 OMT917747 OCX917747 NTB917747 NJF917747 MZJ917747 MPN917747 MFR917747 LVV917747 LLZ917747 LCD917747 KSH917747 KIL917747 JYP917747 JOT917747 JEX917747 IVB917747 ILF917747 IBJ917747 HRN917747 HHR917747 GXV917747 GNZ917747 GED917747 FUH917747 FKL917747 FAP917747 EQT917747 EGX917747 DXB917747 DNF917747 DDJ917747 CTN917747 CJR917747 BZV917747 BPZ917747 BGD917747 AWH917747 AML917747 ACP917747 ST917747 IX917747 B917747 WVJ852211 WLN852211 WBR852211 VRV852211 VHZ852211 UYD852211 UOH852211 UEL852211 TUP852211 TKT852211 TAX852211 SRB852211 SHF852211 RXJ852211 RNN852211 RDR852211 QTV852211 QJZ852211 QAD852211 PQH852211 PGL852211 OWP852211 OMT852211 OCX852211 NTB852211 NJF852211 MZJ852211 MPN852211 MFR852211 LVV852211 LLZ852211 LCD852211 KSH852211 KIL852211 JYP852211 JOT852211 JEX852211 IVB852211 ILF852211 IBJ852211 HRN852211 HHR852211 GXV852211 GNZ852211 GED852211 FUH852211 FKL852211 FAP852211 EQT852211 EGX852211 DXB852211 DNF852211 DDJ852211 CTN852211 CJR852211 BZV852211 BPZ852211 BGD852211 AWH852211 AML852211 ACP852211 ST852211 IX852211 B852211 WVJ786675 WLN786675 WBR786675 VRV786675 VHZ786675 UYD786675 UOH786675 UEL786675 TUP786675 TKT786675 TAX786675 SRB786675 SHF786675 RXJ786675 RNN786675 RDR786675 QTV786675 QJZ786675 QAD786675 PQH786675 PGL786675 OWP786675 OMT786675 OCX786675 NTB786675 NJF786675 MZJ786675 MPN786675 MFR786675 LVV786675 LLZ786675 LCD786675 KSH786675 KIL786675 JYP786675 JOT786675 JEX786675 IVB786675 ILF786675 IBJ786675 HRN786675 HHR786675 GXV786675 GNZ786675 GED786675 FUH786675 FKL786675 FAP786675 EQT786675 EGX786675 DXB786675 DNF786675 DDJ786675 CTN786675 CJR786675 BZV786675 BPZ786675 BGD786675 AWH786675 AML786675 ACP786675 ST786675 IX786675 B786675 WVJ721139 WLN721139 WBR721139 VRV721139 VHZ721139 UYD721139 UOH721139 UEL721139 TUP721139 TKT721139 TAX721139 SRB721139 SHF721139 RXJ721139 RNN721139 RDR721139 QTV721139 QJZ721139 QAD721139 PQH721139 PGL721139 OWP721139 OMT721139 OCX721139 NTB721139 NJF721139 MZJ721139 MPN721139 MFR721139 LVV721139 LLZ721139 LCD721139 KSH721139 KIL721139 JYP721139 JOT721139 JEX721139 IVB721139 ILF721139 IBJ721139 HRN721139 HHR721139 GXV721139 GNZ721139 GED721139 FUH721139 FKL721139 FAP721139 EQT721139 EGX721139 DXB721139 DNF721139 DDJ721139 CTN721139 CJR721139 BZV721139 BPZ721139 BGD721139 AWH721139 AML721139 ACP721139 ST721139 IX721139 B721139 WVJ655603 WLN655603 WBR655603 VRV655603 VHZ655603 UYD655603 UOH655603 UEL655603 TUP655603 TKT655603 TAX655603 SRB655603 SHF655603 RXJ655603 RNN655603 RDR655603 QTV655603 QJZ655603 QAD655603 PQH655603 PGL655603 OWP655603 OMT655603 OCX655603 NTB655603 NJF655603 MZJ655603 MPN655603 MFR655603 LVV655603 LLZ655603 LCD655603 KSH655603 KIL655603 JYP655603 JOT655603 JEX655603 IVB655603 ILF655603 IBJ655603 HRN655603 HHR655603 GXV655603 GNZ655603 GED655603 FUH655603 FKL655603 FAP655603 EQT655603 EGX655603 DXB655603 DNF655603 DDJ655603 CTN655603 CJR655603 BZV655603 BPZ655603 BGD655603 AWH655603 AML655603 ACP655603 ST655603 IX655603 B655603 WVJ590067 WLN590067 WBR590067 VRV590067 VHZ590067 UYD590067 UOH590067 UEL590067 TUP590067 TKT590067 TAX590067 SRB590067 SHF590067 RXJ590067 RNN590067 RDR590067 QTV590067 QJZ590067 QAD590067 PQH590067 PGL590067 OWP590067 OMT590067 OCX590067 NTB590067 NJF590067 MZJ590067 MPN590067 MFR590067 LVV590067 LLZ590067 LCD590067 KSH590067 KIL590067 JYP590067 JOT590067 JEX590067 IVB590067 ILF590067 IBJ590067 HRN590067 HHR590067 GXV590067 GNZ590067 GED590067 FUH590067 FKL590067 FAP590067 EQT590067 EGX590067 DXB590067 DNF590067 DDJ590067 CTN590067 CJR590067 BZV590067 BPZ590067 BGD590067 AWH590067 AML590067 ACP590067 ST590067 IX590067 B590067 WVJ524531 WLN524531 WBR524531 VRV524531 VHZ524531 UYD524531 UOH524531 UEL524531 TUP524531 TKT524531 TAX524531 SRB524531 SHF524531 RXJ524531 RNN524531 RDR524531 QTV524531 QJZ524531 QAD524531 PQH524531 PGL524531 OWP524531 OMT524531 OCX524531 NTB524531 NJF524531 MZJ524531 MPN524531 MFR524531 LVV524531 LLZ524531 LCD524531 KSH524531 KIL524531 JYP524531 JOT524531 JEX524531 IVB524531 ILF524531 IBJ524531 HRN524531 HHR524531 GXV524531 GNZ524531 GED524531 FUH524531 FKL524531 FAP524531 EQT524531 EGX524531 DXB524531 DNF524531 DDJ524531 CTN524531 CJR524531 BZV524531 BPZ524531 BGD524531 AWH524531 AML524531 ACP524531 ST524531 IX524531 B524531 WVJ458995 WLN458995 WBR458995 VRV458995 VHZ458995 UYD458995 UOH458995 UEL458995 TUP458995 TKT458995 TAX458995 SRB458995 SHF458995 RXJ458995 RNN458995 RDR458995 QTV458995 QJZ458995 QAD458995 PQH458995 PGL458995 OWP458995 OMT458995 OCX458995 NTB458995 NJF458995 MZJ458995 MPN458995 MFR458995 LVV458995 LLZ458995 LCD458995 KSH458995 KIL458995 JYP458995 JOT458995 JEX458995 IVB458995 ILF458995 IBJ458995 HRN458995 HHR458995 GXV458995 GNZ458995 GED458995 FUH458995 FKL458995 FAP458995 EQT458995 EGX458995 DXB458995 DNF458995 DDJ458995 CTN458995 CJR458995 BZV458995 BPZ458995 BGD458995 AWH458995 AML458995 ACP458995 ST458995 IX458995 B458995 WVJ393459 WLN393459 WBR393459 VRV393459 VHZ393459 UYD393459 UOH393459 UEL393459 TUP393459 TKT393459 TAX393459 SRB393459 SHF393459 RXJ393459 RNN393459 RDR393459 QTV393459 QJZ393459 QAD393459 PQH393459 PGL393459 OWP393459 OMT393459 OCX393459 NTB393459 NJF393459 MZJ393459 MPN393459 MFR393459 LVV393459 LLZ393459 LCD393459 KSH393459 KIL393459 JYP393459 JOT393459 JEX393459 IVB393459 ILF393459 IBJ393459 HRN393459 HHR393459 GXV393459 GNZ393459 GED393459 FUH393459 FKL393459 FAP393459 EQT393459 EGX393459 DXB393459 DNF393459 DDJ393459 CTN393459 CJR393459 BZV393459 BPZ393459 BGD393459 AWH393459 AML393459 ACP393459 ST393459 IX393459 B393459 WVJ327923 WLN327923 WBR327923 VRV327923 VHZ327923 UYD327923 UOH327923 UEL327923 TUP327923 TKT327923 TAX327923 SRB327923 SHF327923 RXJ327923 RNN327923 RDR327923 QTV327923 QJZ327923 QAD327923 PQH327923 PGL327923 OWP327923 OMT327923 OCX327923 NTB327923 NJF327923 MZJ327923 MPN327923 MFR327923 LVV327923 LLZ327923 LCD327923 KSH327923 KIL327923 JYP327923 JOT327923 JEX327923 IVB327923 ILF327923 IBJ327923 HRN327923 HHR327923 GXV327923 GNZ327923 GED327923 FUH327923 FKL327923 FAP327923 EQT327923 EGX327923 DXB327923 DNF327923 DDJ327923 CTN327923 CJR327923 BZV327923 BPZ327923 BGD327923 AWH327923 AML327923 ACP327923 ST327923 IX327923 B327923 WVJ262387 WLN262387 WBR262387 VRV262387 VHZ262387 UYD262387 UOH262387 UEL262387 TUP262387 TKT262387 TAX262387 SRB262387 SHF262387 RXJ262387 RNN262387 RDR262387 QTV262387 QJZ262387 QAD262387 PQH262387 PGL262387 OWP262387 OMT262387 OCX262387 NTB262387 NJF262387 MZJ262387 MPN262387 MFR262387 LVV262387 LLZ262387 LCD262387 KSH262387 KIL262387 JYP262387 JOT262387 JEX262387 IVB262387 ILF262387 IBJ262387 HRN262387 HHR262387 GXV262387 GNZ262387 GED262387 FUH262387 FKL262387 FAP262387 EQT262387 EGX262387 DXB262387 DNF262387 DDJ262387 CTN262387 CJR262387 BZV262387 BPZ262387 BGD262387 AWH262387 AML262387 ACP262387 ST262387 IX262387 B262387 WVJ196851 WLN196851 WBR196851 VRV196851 VHZ196851 UYD196851 UOH196851 UEL196851 TUP196851 TKT196851 TAX196851 SRB196851 SHF196851 RXJ196851 RNN196851 RDR196851 QTV196851 QJZ196851 QAD196851 PQH196851 PGL196851 OWP196851 OMT196851 OCX196851 NTB196851 NJF196851 MZJ196851 MPN196851 MFR196851 LVV196851 LLZ196851 LCD196851 KSH196851 KIL196851 JYP196851 JOT196851 JEX196851 IVB196851 ILF196851 IBJ196851 HRN196851 HHR196851 GXV196851 GNZ196851 GED196851 FUH196851 FKL196851 FAP196851 EQT196851 EGX196851 DXB196851 DNF196851 DDJ196851 CTN196851 CJR196851 BZV196851 BPZ196851 BGD196851 AWH196851 AML196851 ACP196851 ST196851 IX196851 B196851 WVJ131315 WLN131315 WBR131315 VRV131315 VHZ131315 UYD131315 UOH131315 UEL131315 TUP131315 TKT131315 TAX131315 SRB131315 SHF131315 RXJ131315 RNN131315 RDR131315 QTV131315 QJZ131315 QAD131315 PQH131315 PGL131315 OWP131315 OMT131315 OCX131315 NTB131315 NJF131315 MZJ131315 MPN131315 MFR131315 LVV131315 LLZ131315 LCD131315 KSH131315 KIL131315 JYP131315 JOT131315 JEX131315 IVB131315 ILF131315 IBJ131315 HRN131315 HHR131315 GXV131315 GNZ131315 GED131315 FUH131315 FKL131315 FAP131315 EQT131315 EGX131315 DXB131315 DNF131315 DDJ131315 CTN131315 CJR131315 BZV131315 BPZ131315 BGD131315 AWH131315 AML131315 ACP131315 ST131315 IX131315 B131315 WVJ65779 WLN65779 WBR65779 VRV65779 VHZ65779 UYD65779 UOH65779 UEL65779 TUP65779 TKT65779 TAX65779 SRB65779 SHF65779 RXJ65779 RNN65779 RDR65779 QTV65779 QJZ65779 QAD65779 PQH65779 PGL65779 OWP65779 OMT65779 OCX65779 NTB65779 NJF65779 MZJ65779 MPN65779 MFR65779 LVV65779 LLZ65779 LCD65779 KSH65779 KIL65779 JYP65779 JOT65779 JEX65779 IVB65779 ILF65779 IBJ65779 HRN65779 HHR65779 GXV65779 GNZ65779 GED65779 FUH65779 FKL65779 FAP65779 EQT65779 EGX65779 DXB65779 DNF65779 DDJ65779 CTN65779 CJR65779 BZV65779 BPZ65779 BGD65779 AWH65779 AML65779 ACP65779 ST65779 IX65779 B65779 WVJ983262 WLN983262 WBR983262 VRV983262 VHZ983262 UYD983262 UOH983262 UEL983262 TUP983262 TKT983262 TAX983262 SRB983262 SHF983262 RXJ983262 RNN983262 RDR983262 QTV983262 QJZ983262 QAD983262 PQH983262 PGL983262 OWP983262 OMT983262 OCX983262 NTB983262 NJF983262 MZJ983262 MPN983262 MFR983262 LVV983262 LLZ983262 LCD983262 KSH983262 KIL983262 JYP983262 JOT983262 JEX983262 IVB983262 ILF983262 IBJ983262 HRN983262 HHR983262 GXV983262 GNZ983262 GED983262 FUH983262 FKL983262 FAP983262 EQT983262 EGX983262 DXB983262 DNF983262 DDJ983262 CTN983262 CJR983262 BZV983262 BPZ983262 BGD983262 AWH983262 AML983262 ACP983262 ST983262 IX983262 B983262 WVJ917726 WLN917726 WBR917726 VRV917726 VHZ917726 UYD917726 UOH917726 UEL917726 TUP917726 TKT917726 TAX917726 SRB917726 SHF917726 RXJ917726 RNN917726 RDR917726 QTV917726 QJZ917726 QAD917726 PQH917726 PGL917726 OWP917726 OMT917726 OCX917726 NTB917726 NJF917726 MZJ917726 MPN917726 MFR917726 LVV917726 LLZ917726 LCD917726 KSH917726 KIL917726 JYP917726 JOT917726 JEX917726 IVB917726 ILF917726 IBJ917726 HRN917726 HHR917726 GXV917726 GNZ917726 GED917726 FUH917726 FKL917726 FAP917726 EQT917726 EGX917726 DXB917726 DNF917726 DDJ917726 CTN917726 CJR917726 BZV917726 BPZ917726 BGD917726 AWH917726 AML917726 ACP917726 ST917726 IX917726 B917726 WVJ852190 WLN852190 WBR852190 VRV852190 VHZ852190 UYD852190 UOH852190 UEL852190 TUP852190 TKT852190 TAX852190 SRB852190 SHF852190 RXJ852190 RNN852190 RDR852190 QTV852190 QJZ852190 QAD852190 PQH852190 PGL852190 OWP852190 OMT852190 OCX852190 NTB852190 NJF852190 MZJ852190 MPN852190 MFR852190 LVV852190 LLZ852190 LCD852190 KSH852190 KIL852190 JYP852190 JOT852190 JEX852190 IVB852190 ILF852190 IBJ852190 HRN852190 HHR852190 GXV852190 GNZ852190 GED852190 FUH852190 FKL852190 FAP852190 EQT852190 EGX852190 DXB852190 DNF852190 DDJ852190 CTN852190 CJR852190 BZV852190 BPZ852190 BGD852190 AWH852190 AML852190 ACP852190 ST852190 IX852190 B852190 WVJ786654 WLN786654 WBR786654 VRV786654 VHZ786654 UYD786654 UOH786654 UEL786654 TUP786654 TKT786654 TAX786654 SRB786654 SHF786654 RXJ786654 RNN786654 RDR786654 QTV786654 QJZ786654 QAD786654 PQH786654 PGL786654 OWP786654 OMT786654 OCX786654 NTB786654 NJF786654 MZJ786654 MPN786654 MFR786654 LVV786654 LLZ786654 LCD786654 KSH786654 KIL786654 JYP786654 JOT786654 JEX786654 IVB786654 ILF786654 IBJ786654 HRN786654 HHR786654 GXV786654 GNZ786654 GED786654 FUH786654 FKL786654 FAP786654 EQT786654 EGX786654 DXB786654 DNF786654 DDJ786654 CTN786654 CJR786654 BZV786654 BPZ786654 BGD786654 AWH786654 AML786654 ACP786654 ST786654 IX786654 B786654 WVJ721118 WLN721118 WBR721118 VRV721118 VHZ721118 UYD721118 UOH721118 UEL721118 TUP721118 TKT721118 TAX721118 SRB721118 SHF721118 RXJ721118 RNN721118 RDR721118 QTV721118 QJZ721118 QAD721118 PQH721118 PGL721118 OWP721118 OMT721118 OCX721118 NTB721118 NJF721118 MZJ721118 MPN721118 MFR721118 LVV721118 LLZ721118 LCD721118 KSH721118 KIL721118 JYP721118 JOT721118 JEX721118 IVB721118 ILF721118 IBJ721118 HRN721118 HHR721118 GXV721118 GNZ721118 GED721118 FUH721118 FKL721118 FAP721118 EQT721118 EGX721118 DXB721118 DNF721118 DDJ721118 CTN721118 CJR721118 BZV721118 BPZ721118 BGD721118 AWH721118 AML721118 ACP721118 ST721118 IX721118 B721118 WVJ655582 WLN655582 WBR655582 VRV655582 VHZ655582 UYD655582 UOH655582 UEL655582 TUP655582 TKT655582 TAX655582 SRB655582 SHF655582 RXJ655582 RNN655582 RDR655582 QTV655582 QJZ655582 QAD655582 PQH655582 PGL655582 OWP655582 OMT655582 OCX655582 NTB655582 NJF655582 MZJ655582 MPN655582 MFR655582 LVV655582 LLZ655582 LCD655582 KSH655582 KIL655582 JYP655582 JOT655582 JEX655582 IVB655582 ILF655582 IBJ655582 HRN655582 HHR655582 GXV655582 GNZ655582 GED655582 FUH655582 FKL655582 FAP655582 EQT655582 EGX655582 DXB655582 DNF655582 DDJ655582 CTN655582 CJR655582 BZV655582 BPZ655582 BGD655582 AWH655582 AML655582 ACP655582 ST655582 IX655582 B655582 WVJ590046 WLN590046 WBR590046 VRV590046 VHZ590046 UYD590046 UOH590046 UEL590046 TUP590046 TKT590046 TAX590046 SRB590046 SHF590046 RXJ590046 RNN590046 RDR590046 QTV590046 QJZ590046 QAD590046 PQH590046 PGL590046 OWP590046 OMT590046 OCX590046 NTB590046 NJF590046 MZJ590046 MPN590046 MFR590046 LVV590046 LLZ590046 LCD590046 KSH590046 KIL590046 JYP590046 JOT590046 JEX590046 IVB590046 ILF590046 IBJ590046 HRN590046 HHR590046 GXV590046 GNZ590046 GED590046 FUH590046 FKL590046 FAP590046 EQT590046 EGX590046 DXB590046 DNF590046 DDJ590046 CTN590046 CJR590046 BZV590046 BPZ590046 BGD590046 AWH590046 AML590046 ACP590046 ST590046 IX590046 B590046 WVJ524510 WLN524510 WBR524510 VRV524510 VHZ524510 UYD524510 UOH524510 UEL524510 TUP524510 TKT524510 TAX524510 SRB524510 SHF524510 RXJ524510 RNN524510 RDR524510 QTV524510 QJZ524510 QAD524510 PQH524510 PGL524510 OWP524510 OMT524510 OCX524510 NTB524510 NJF524510 MZJ524510 MPN524510 MFR524510 LVV524510 LLZ524510 LCD524510 KSH524510 KIL524510 JYP524510 JOT524510 JEX524510 IVB524510 ILF524510 IBJ524510 HRN524510 HHR524510 GXV524510 GNZ524510 GED524510 FUH524510 FKL524510 FAP524510 EQT524510 EGX524510 DXB524510 DNF524510 DDJ524510 CTN524510 CJR524510 BZV524510 BPZ524510 BGD524510 AWH524510 AML524510 ACP524510 ST524510 IX524510 B524510 WVJ458974 WLN458974 WBR458974 VRV458974 VHZ458974 UYD458974 UOH458974 UEL458974 TUP458974 TKT458974 TAX458974 SRB458974 SHF458974 RXJ458974 RNN458974 RDR458974 QTV458974 QJZ458974 QAD458974 PQH458974 PGL458974 OWP458974 OMT458974 OCX458974 NTB458974 NJF458974 MZJ458974 MPN458974 MFR458974 LVV458974 LLZ458974 LCD458974 KSH458974 KIL458974 JYP458974 JOT458974 JEX458974 IVB458974 ILF458974 IBJ458974 HRN458974 HHR458974 GXV458974 GNZ458974 GED458974 FUH458974 FKL458974 FAP458974 EQT458974 EGX458974 DXB458974 DNF458974 DDJ458974 CTN458974 CJR458974 BZV458974 BPZ458974 BGD458974 AWH458974 AML458974 ACP458974 ST458974 IX458974 B458974 WVJ393438 WLN393438 WBR393438 VRV393438 VHZ393438 UYD393438 UOH393438 UEL393438 TUP393438 TKT393438 TAX393438 SRB393438 SHF393438 RXJ393438 RNN393438 RDR393438 QTV393438 QJZ393438 QAD393438 PQH393438 PGL393438 OWP393438 OMT393438 OCX393438 NTB393438 NJF393438 MZJ393438 MPN393438 MFR393438 LVV393438 LLZ393438 LCD393438 KSH393438 KIL393438 JYP393438 JOT393438 JEX393438 IVB393438 ILF393438 IBJ393438 HRN393438 HHR393438 GXV393438 GNZ393438 GED393438 FUH393438 FKL393438 FAP393438 EQT393438 EGX393438 DXB393438 DNF393438 DDJ393438 CTN393438 CJR393438 BZV393438 BPZ393438 BGD393438 AWH393438 AML393438 ACP393438 ST393438 IX393438 B393438 WVJ327902 WLN327902 WBR327902 VRV327902 VHZ327902 UYD327902 UOH327902 UEL327902 TUP327902 TKT327902 TAX327902 SRB327902 SHF327902 RXJ327902 RNN327902 RDR327902 QTV327902 QJZ327902 QAD327902 PQH327902 PGL327902 OWP327902 OMT327902 OCX327902 NTB327902 NJF327902 MZJ327902 MPN327902 MFR327902 LVV327902 LLZ327902 LCD327902 KSH327902 KIL327902 JYP327902 JOT327902 JEX327902 IVB327902 ILF327902 IBJ327902 HRN327902 HHR327902 GXV327902 GNZ327902 GED327902 FUH327902 FKL327902 FAP327902 EQT327902 EGX327902 DXB327902 DNF327902 DDJ327902 CTN327902 CJR327902 BZV327902 BPZ327902 BGD327902 AWH327902 AML327902 ACP327902 ST327902 IX327902 B327902 WVJ262366 WLN262366 WBR262366 VRV262366 VHZ262366 UYD262366 UOH262366 UEL262366 TUP262366 TKT262366 TAX262366 SRB262366 SHF262366 RXJ262366 RNN262366 RDR262366 QTV262366 QJZ262366 QAD262366 PQH262366 PGL262366 OWP262366 OMT262366 OCX262366 NTB262366 NJF262366 MZJ262366 MPN262366 MFR262366 LVV262366 LLZ262366 LCD262366 KSH262366 KIL262366 JYP262366 JOT262366 JEX262366 IVB262366 ILF262366 IBJ262366 HRN262366 HHR262366 GXV262366 GNZ262366 GED262366 FUH262366 FKL262366 FAP262366 EQT262366 EGX262366 DXB262366 DNF262366 DDJ262366 CTN262366 CJR262366 BZV262366 BPZ262366 BGD262366 AWH262366 AML262366 ACP262366 ST262366 IX262366 B262366 WVJ196830 WLN196830 WBR196830 VRV196830 VHZ196830 UYD196830 UOH196830 UEL196830 TUP196830 TKT196830 TAX196830 SRB196830 SHF196830 RXJ196830 RNN196830 RDR196830 QTV196830 QJZ196830 QAD196830 PQH196830 PGL196830 OWP196830 OMT196830 OCX196830 NTB196830 NJF196830 MZJ196830 MPN196830 MFR196830 LVV196830 LLZ196830 LCD196830 KSH196830 KIL196830 JYP196830 JOT196830 JEX196830 IVB196830 ILF196830 IBJ196830 HRN196830 HHR196830 GXV196830 GNZ196830 GED196830 FUH196830 FKL196830 FAP196830 EQT196830 EGX196830 DXB196830 DNF196830 DDJ196830 CTN196830 CJR196830 BZV196830 BPZ196830 BGD196830 AWH196830 AML196830 ACP196830 ST196830 IX196830 B196830 WVJ131294 WLN131294 WBR131294 VRV131294 VHZ131294 UYD131294 UOH131294 UEL131294 TUP131294 TKT131294 TAX131294 SRB131294 SHF131294 RXJ131294 RNN131294 RDR131294 QTV131294 QJZ131294 QAD131294 PQH131294 PGL131294 OWP131294 OMT131294 OCX131294 NTB131294 NJF131294 MZJ131294 MPN131294 MFR131294 LVV131294 LLZ131294 LCD131294 KSH131294 KIL131294 JYP131294 JOT131294 JEX131294 IVB131294 ILF131294 IBJ131294 HRN131294 HHR131294 GXV131294 GNZ131294 GED131294 FUH131294 FKL131294 FAP131294 EQT131294 EGX131294 DXB131294 DNF131294 DDJ131294 CTN131294 CJR131294 BZV131294 BPZ131294 BGD131294 AWH131294 AML131294 ACP131294 ST131294 IX131294 B131294 WVJ65758 WLN65758 WBR65758 VRV65758 VHZ65758 UYD65758 UOH65758 UEL65758 TUP65758 TKT65758 TAX65758 SRB65758 SHF65758 RXJ65758 RNN65758 RDR65758 QTV65758 QJZ65758 QAD65758 PQH65758 PGL65758 OWP65758 OMT65758 OCX65758 NTB65758 NJF65758 MZJ65758 MPN65758 MFR65758 LVV65758 LLZ65758 LCD65758 KSH65758 KIL65758 JYP65758 JOT65758 JEX65758 IVB65758 ILF65758 IBJ65758 HRN65758 HHR65758 GXV65758 GNZ65758 GED65758 FUH65758 FKL65758 FAP65758 EQT65758 EGX65758 DXB65758 DNF65758 DDJ65758 CTN65758 CJR65758 BZV65758 BPZ65758 BGD65758 AWH65758 AML65758 ACP65758 ST65758 IX65758 WVJ189 WLN189 WBR189 VRV189 VHZ189 UYD189 UOH189 UEL189 TUP189 TKT189 TAX189 SRB189 SHF189 RXJ189 RNN189 RDR189 QTV189 QJZ189 QAD189 PQH189 PGL189 OWP189 OMT189 OCX189 NTB189 NJF189 MZJ189 MPN189 MFR189 LVV189 LLZ189 LCD189 KSH189 KIL189 JYP189 JOT189 JEX189 IVB189 ILF189 IBJ189 HRN189 HHR189 GXV189 GNZ189 GED189 FUH189 FKL189 FAP189 EQT189 EGX189 DXB189 DNF189 DDJ189 CTN189 CJR189 BZV189 BPZ189 BGD189 AWH189 AML189 ACP189 ST189 IX189 B189 WVJ177 WLN177 WBR177 VRV177 VHZ177 UYD177 UOH177 UEL177 TUP177 TKT177 TAX177 SRB177 SHF177 RXJ177 RNN177 RDR177 QTV177 QJZ177 QAD177 PQH177 PGL177 OWP177 OMT177 OCX177 NTB177 NJF177 MZJ177 MPN177 MFR177 LVV177 LLZ177 LCD177 KSH177 KIL177 JYP177 JOT177 JEX177 IVB177 ILF177 IBJ177 HRN177 HHR177 GXV177 GNZ177 GED177 FUH177 FKL177 FAP177 EQT177 EGX177 DXB177 DNF177 DDJ177 CTN177 CJR177 BZV177 BPZ177 BGD177 AWH177 AML177 ACP177 ST177 IX177 B177 WVJ166 WLN166 WBR166 VRV166 VHZ166 UYD166 UOH166 UEL166 TUP166 TKT166 TAX166 SRB166 SHF166 RXJ166 RNN166 RDR166 QTV166 QJZ166 QAD166 PQH166 PGL166 OWP166 OMT166 OCX166 NTB166 NJF166 MZJ166 MPN166 MFR166 LVV166 LLZ166 LCD166 KSH166 KIL166 JYP166 JOT166 JEX166 IVB166 ILF166 IBJ166 HRN166 HHR166 GXV166 GNZ166 GED166 FUH166 FKL166 FAP166 EQT166 EGX166 DXB166 DNF166 DDJ166 CTN166 CJR166 BZV166 BPZ166 BGD166 AWH166 AML166 ACP166 ST166 IX166 B166 WVJ138 WLN138 WBR138 VRV138 VHZ138 UYD138 UOH138 UEL138 TUP138 TKT138 TAX138 SRB138 SHF138 RXJ138 RNN138 RDR138 QTV138 QJZ138 QAD138 PQH138 PGL138 OWP138 OMT138 OCX138 NTB138 NJF138 MZJ138 MPN138 MFR138 LVV138 LLZ138 LCD138 KSH138 KIL138 JYP138 JOT138 JEX138 IVB138 ILF138 IBJ138 HRN138 HHR138 GXV138 GNZ138 GED138 FUH138 FKL138 FAP138 EQT138 EGX138 DXB138 DNF138 DDJ138 CTN138 CJR138 BZV138 BPZ138 BGD138 AWH138 AML138 ACP138 ST138 IX138 B138"/>
    <dataValidation allowBlank="1" showInputMessage="1" showErrorMessage="1" prompt="Corresponde al número de la cuenta de acuerdo al Plan de Cuentas emitido por el CONAC (DOF 22/11/2010)." sqref="A65758 WVI983262 WLM983262 WBQ983262 VRU983262 VHY983262 UYC983262 UOG983262 UEK983262 TUO983262 TKS983262 TAW983262 SRA983262 SHE983262 RXI983262 RNM983262 RDQ983262 QTU983262 QJY983262 QAC983262 PQG983262 PGK983262 OWO983262 OMS983262 OCW983262 NTA983262 NJE983262 MZI983262 MPM983262 MFQ983262 LVU983262 LLY983262 LCC983262 KSG983262 KIK983262 JYO983262 JOS983262 JEW983262 IVA983262 ILE983262 IBI983262 HRM983262 HHQ983262 GXU983262 GNY983262 GEC983262 FUG983262 FKK983262 FAO983262 EQS983262 EGW983262 DXA983262 DNE983262 DDI983262 CTM983262 CJQ983262 BZU983262 BPY983262 BGC983262 AWG983262 AMK983262 ACO983262 SS983262 IW983262 A983262 WVI917726 WLM917726 WBQ917726 VRU917726 VHY917726 UYC917726 UOG917726 UEK917726 TUO917726 TKS917726 TAW917726 SRA917726 SHE917726 RXI917726 RNM917726 RDQ917726 QTU917726 QJY917726 QAC917726 PQG917726 PGK917726 OWO917726 OMS917726 OCW917726 NTA917726 NJE917726 MZI917726 MPM917726 MFQ917726 LVU917726 LLY917726 LCC917726 KSG917726 KIK917726 JYO917726 JOS917726 JEW917726 IVA917726 ILE917726 IBI917726 HRM917726 HHQ917726 GXU917726 GNY917726 GEC917726 FUG917726 FKK917726 FAO917726 EQS917726 EGW917726 DXA917726 DNE917726 DDI917726 CTM917726 CJQ917726 BZU917726 BPY917726 BGC917726 AWG917726 AMK917726 ACO917726 SS917726 IW917726 A917726 WVI852190 WLM852190 WBQ852190 VRU852190 VHY852190 UYC852190 UOG852190 UEK852190 TUO852190 TKS852190 TAW852190 SRA852190 SHE852190 RXI852190 RNM852190 RDQ852190 QTU852190 QJY852190 QAC852190 PQG852190 PGK852190 OWO852190 OMS852190 OCW852190 NTA852190 NJE852190 MZI852190 MPM852190 MFQ852190 LVU852190 LLY852190 LCC852190 KSG852190 KIK852190 JYO852190 JOS852190 JEW852190 IVA852190 ILE852190 IBI852190 HRM852190 HHQ852190 GXU852190 GNY852190 GEC852190 FUG852190 FKK852190 FAO852190 EQS852190 EGW852190 DXA852190 DNE852190 DDI852190 CTM852190 CJQ852190 BZU852190 BPY852190 BGC852190 AWG852190 AMK852190 ACO852190 SS852190 IW852190 A852190 WVI786654 WLM786654 WBQ786654 VRU786654 VHY786654 UYC786654 UOG786654 UEK786654 TUO786654 TKS786654 TAW786654 SRA786654 SHE786654 RXI786654 RNM786654 RDQ786654 QTU786654 QJY786654 QAC786654 PQG786654 PGK786654 OWO786654 OMS786654 OCW786654 NTA786654 NJE786654 MZI786654 MPM786654 MFQ786654 LVU786654 LLY786654 LCC786654 KSG786654 KIK786654 JYO786654 JOS786654 JEW786654 IVA786654 ILE786654 IBI786654 HRM786654 HHQ786654 GXU786654 GNY786654 GEC786654 FUG786654 FKK786654 FAO786654 EQS786654 EGW786654 DXA786654 DNE786654 DDI786654 CTM786654 CJQ786654 BZU786654 BPY786654 BGC786654 AWG786654 AMK786654 ACO786654 SS786654 IW786654 A786654 WVI721118 WLM721118 WBQ721118 VRU721118 VHY721118 UYC721118 UOG721118 UEK721118 TUO721118 TKS721118 TAW721118 SRA721118 SHE721118 RXI721118 RNM721118 RDQ721118 QTU721118 QJY721118 QAC721118 PQG721118 PGK721118 OWO721118 OMS721118 OCW721118 NTA721118 NJE721118 MZI721118 MPM721118 MFQ721118 LVU721118 LLY721118 LCC721118 KSG721118 KIK721118 JYO721118 JOS721118 JEW721118 IVA721118 ILE721118 IBI721118 HRM721118 HHQ721118 GXU721118 GNY721118 GEC721118 FUG721118 FKK721118 FAO721118 EQS721118 EGW721118 DXA721118 DNE721118 DDI721118 CTM721118 CJQ721118 BZU721118 BPY721118 BGC721118 AWG721118 AMK721118 ACO721118 SS721118 IW721118 A721118 WVI655582 WLM655582 WBQ655582 VRU655582 VHY655582 UYC655582 UOG655582 UEK655582 TUO655582 TKS655582 TAW655582 SRA655582 SHE655582 RXI655582 RNM655582 RDQ655582 QTU655582 QJY655582 QAC655582 PQG655582 PGK655582 OWO655582 OMS655582 OCW655582 NTA655582 NJE655582 MZI655582 MPM655582 MFQ655582 LVU655582 LLY655582 LCC655582 KSG655582 KIK655582 JYO655582 JOS655582 JEW655582 IVA655582 ILE655582 IBI655582 HRM655582 HHQ655582 GXU655582 GNY655582 GEC655582 FUG655582 FKK655582 FAO655582 EQS655582 EGW655582 DXA655582 DNE655582 DDI655582 CTM655582 CJQ655582 BZU655582 BPY655582 BGC655582 AWG655582 AMK655582 ACO655582 SS655582 IW655582 A655582 WVI590046 WLM590046 WBQ590046 VRU590046 VHY590046 UYC590046 UOG590046 UEK590046 TUO590046 TKS590046 TAW590046 SRA590046 SHE590046 RXI590046 RNM590046 RDQ590046 QTU590046 QJY590046 QAC590046 PQG590046 PGK590046 OWO590046 OMS590046 OCW590046 NTA590046 NJE590046 MZI590046 MPM590046 MFQ590046 LVU590046 LLY590046 LCC590046 KSG590046 KIK590046 JYO590046 JOS590046 JEW590046 IVA590046 ILE590046 IBI590046 HRM590046 HHQ590046 GXU590046 GNY590046 GEC590046 FUG590046 FKK590046 FAO590046 EQS590046 EGW590046 DXA590046 DNE590046 DDI590046 CTM590046 CJQ590046 BZU590046 BPY590046 BGC590046 AWG590046 AMK590046 ACO590046 SS590046 IW590046 A590046 WVI524510 WLM524510 WBQ524510 VRU524510 VHY524510 UYC524510 UOG524510 UEK524510 TUO524510 TKS524510 TAW524510 SRA524510 SHE524510 RXI524510 RNM524510 RDQ524510 QTU524510 QJY524510 QAC524510 PQG524510 PGK524510 OWO524510 OMS524510 OCW524510 NTA524510 NJE524510 MZI524510 MPM524510 MFQ524510 LVU524510 LLY524510 LCC524510 KSG524510 KIK524510 JYO524510 JOS524510 JEW524510 IVA524510 ILE524510 IBI524510 HRM524510 HHQ524510 GXU524510 GNY524510 GEC524510 FUG524510 FKK524510 FAO524510 EQS524510 EGW524510 DXA524510 DNE524510 DDI524510 CTM524510 CJQ524510 BZU524510 BPY524510 BGC524510 AWG524510 AMK524510 ACO524510 SS524510 IW524510 A524510 WVI458974 WLM458974 WBQ458974 VRU458974 VHY458974 UYC458974 UOG458974 UEK458974 TUO458974 TKS458974 TAW458974 SRA458974 SHE458974 RXI458974 RNM458974 RDQ458974 QTU458974 QJY458974 QAC458974 PQG458974 PGK458974 OWO458974 OMS458974 OCW458974 NTA458974 NJE458974 MZI458974 MPM458974 MFQ458974 LVU458974 LLY458974 LCC458974 KSG458974 KIK458974 JYO458974 JOS458974 JEW458974 IVA458974 ILE458974 IBI458974 HRM458974 HHQ458974 GXU458974 GNY458974 GEC458974 FUG458974 FKK458974 FAO458974 EQS458974 EGW458974 DXA458974 DNE458974 DDI458974 CTM458974 CJQ458974 BZU458974 BPY458974 BGC458974 AWG458974 AMK458974 ACO458974 SS458974 IW458974 A458974 WVI393438 WLM393438 WBQ393438 VRU393438 VHY393438 UYC393438 UOG393438 UEK393438 TUO393438 TKS393438 TAW393438 SRA393438 SHE393438 RXI393438 RNM393438 RDQ393438 QTU393438 QJY393438 QAC393438 PQG393438 PGK393438 OWO393438 OMS393438 OCW393438 NTA393438 NJE393438 MZI393438 MPM393438 MFQ393438 LVU393438 LLY393438 LCC393438 KSG393438 KIK393438 JYO393438 JOS393438 JEW393438 IVA393438 ILE393438 IBI393438 HRM393438 HHQ393438 GXU393438 GNY393438 GEC393438 FUG393438 FKK393438 FAO393438 EQS393438 EGW393438 DXA393438 DNE393438 DDI393438 CTM393438 CJQ393438 BZU393438 BPY393438 BGC393438 AWG393438 AMK393438 ACO393438 SS393438 IW393438 A393438 WVI327902 WLM327902 WBQ327902 VRU327902 VHY327902 UYC327902 UOG327902 UEK327902 TUO327902 TKS327902 TAW327902 SRA327902 SHE327902 RXI327902 RNM327902 RDQ327902 QTU327902 QJY327902 QAC327902 PQG327902 PGK327902 OWO327902 OMS327902 OCW327902 NTA327902 NJE327902 MZI327902 MPM327902 MFQ327902 LVU327902 LLY327902 LCC327902 KSG327902 KIK327902 JYO327902 JOS327902 JEW327902 IVA327902 ILE327902 IBI327902 HRM327902 HHQ327902 GXU327902 GNY327902 GEC327902 FUG327902 FKK327902 FAO327902 EQS327902 EGW327902 DXA327902 DNE327902 DDI327902 CTM327902 CJQ327902 BZU327902 BPY327902 BGC327902 AWG327902 AMK327902 ACO327902 SS327902 IW327902 A327902 WVI262366 WLM262366 WBQ262366 VRU262366 VHY262366 UYC262366 UOG262366 UEK262366 TUO262366 TKS262366 TAW262366 SRA262366 SHE262366 RXI262366 RNM262366 RDQ262366 QTU262366 QJY262366 QAC262366 PQG262366 PGK262366 OWO262366 OMS262366 OCW262366 NTA262366 NJE262366 MZI262366 MPM262366 MFQ262366 LVU262366 LLY262366 LCC262366 KSG262366 KIK262366 JYO262366 JOS262366 JEW262366 IVA262366 ILE262366 IBI262366 HRM262366 HHQ262366 GXU262366 GNY262366 GEC262366 FUG262366 FKK262366 FAO262366 EQS262366 EGW262366 DXA262366 DNE262366 DDI262366 CTM262366 CJQ262366 BZU262366 BPY262366 BGC262366 AWG262366 AMK262366 ACO262366 SS262366 IW262366 A262366 WVI196830 WLM196830 WBQ196830 VRU196830 VHY196830 UYC196830 UOG196830 UEK196830 TUO196830 TKS196830 TAW196830 SRA196830 SHE196830 RXI196830 RNM196830 RDQ196830 QTU196830 QJY196830 QAC196830 PQG196830 PGK196830 OWO196830 OMS196830 OCW196830 NTA196830 NJE196830 MZI196830 MPM196830 MFQ196830 LVU196830 LLY196830 LCC196830 KSG196830 KIK196830 JYO196830 JOS196830 JEW196830 IVA196830 ILE196830 IBI196830 HRM196830 HHQ196830 GXU196830 GNY196830 GEC196830 FUG196830 FKK196830 FAO196830 EQS196830 EGW196830 DXA196830 DNE196830 DDI196830 CTM196830 CJQ196830 BZU196830 BPY196830 BGC196830 AWG196830 AMK196830 ACO196830 SS196830 IW196830 A196830 WVI131294 WLM131294 WBQ131294 VRU131294 VHY131294 UYC131294 UOG131294 UEK131294 TUO131294 TKS131294 TAW131294 SRA131294 SHE131294 RXI131294 RNM131294 RDQ131294 QTU131294 QJY131294 QAC131294 PQG131294 PGK131294 OWO131294 OMS131294 OCW131294 NTA131294 NJE131294 MZI131294 MPM131294 MFQ131294 LVU131294 LLY131294 LCC131294 KSG131294 KIK131294 JYO131294 JOS131294 JEW131294 IVA131294 ILE131294 IBI131294 HRM131294 HHQ131294 GXU131294 GNY131294 GEC131294 FUG131294 FKK131294 FAO131294 EQS131294 EGW131294 DXA131294 DNE131294 DDI131294 CTM131294 CJQ131294 BZU131294 BPY131294 BGC131294 AWG131294 AMK131294 ACO131294 SS131294 IW131294 A131294 WVI65758 WLM65758 WBQ65758 VRU65758 VHY65758 UYC65758 UOG65758 UEK65758 TUO65758 TKS65758 TAW65758 SRA65758 SHE65758 RXI65758 RNM65758 RDQ65758 QTU65758 QJY65758 QAC65758 PQG65758 PGK65758 OWO65758 OMS65758 OCW65758 NTA65758 NJE65758 MZI65758 MPM65758 MFQ65758 LVU65758 LLY65758 LCC65758 KSG65758 KIK65758 JYO65758 JOS65758 JEW65758 IVA65758 ILE65758 IBI65758 HRM65758 HHQ65758 GXU65758 GNY65758 GEC65758 FUG65758 FKK65758 FAO65758 EQS65758 EGW65758 DXA65758 DNE65758 DDI65758 CTM65758 CJQ65758 BZU65758 BPY65758 BGC65758 AWG65758 AMK65758 ACO65758 SS65758 IW65758 WVI138 WLM138 WBQ138 VRU138 VHY138 UYC138 UOG138 UEK138 TUO138 TKS138 TAW138 SRA138 SHE138 RXI138 RNM138 RDQ138 QTU138 QJY138 QAC138 PQG138 PGK138 OWO138 OMS138 OCW138 NTA138 NJE138 MZI138 MPM138 MFQ138 LVU138 LLY138 LCC138 KSG138 KIK138 JYO138 JOS138 JEW138 IVA138 ILE138 IBI138 HRM138 HHQ138 GXU138 GNY138 GEC138 FUG138 FKK138 FAO138 EQS138 EGW138 DXA138 DNE138 DDI138 CTM138 CJQ138 BZU138 BPY138 BGC138 AWG138 AMK138 ACO138 SS138 IW138 A138"/>
    <dataValidation allowBlank="1" showInputMessage="1" showErrorMessage="1" prompt="Características cualitativas significativas que les impacten financieramente." sqref="C65758:D65758 WVL983297 WLP983297 WBT983297 VRX983297 VIB983297 UYF983297 UOJ983297 UEN983297 TUR983297 TKV983297 TAZ983297 SRD983297 SHH983297 RXL983297 RNP983297 RDT983297 QTX983297 QKB983297 QAF983297 PQJ983297 PGN983297 OWR983297 OMV983297 OCZ983297 NTD983297 NJH983297 MZL983297 MPP983297 MFT983297 LVX983297 LMB983297 LCF983297 KSJ983297 KIN983297 JYR983297 JOV983297 JEZ983297 IVD983297 ILH983297 IBL983297 HRP983297 HHT983297 GXX983297 GOB983297 GEF983297 FUJ983297 FKN983297 FAR983297 EQV983297 EGZ983297 DXD983297 DNH983297 DDL983297 CTP983297 CJT983297 BZX983297 BQB983297 BGF983297 AWJ983297 AMN983297 ACR983297 SV983297 IZ983297 D983297 WVL917761 WLP917761 WBT917761 VRX917761 VIB917761 UYF917761 UOJ917761 UEN917761 TUR917761 TKV917761 TAZ917761 SRD917761 SHH917761 RXL917761 RNP917761 RDT917761 QTX917761 QKB917761 QAF917761 PQJ917761 PGN917761 OWR917761 OMV917761 OCZ917761 NTD917761 NJH917761 MZL917761 MPP917761 MFT917761 LVX917761 LMB917761 LCF917761 KSJ917761 KIN917761 JYR917761 JOV917761 JEZ917761 IVD917761 ILH917761 IBL917761 HRP917761 HHT917761 GXX917761 GOB917761 GEF917761 FUJ917761 FKN917761 FAR917761 EQV917761 EGZ917761 DXD917761 DNH917761 DDL917761 CTP917761 CJT917761 BZX917761 BQB917761 BGF917761 AWJ917761 AMN917761 ACR917761 SV917761 IZ917761 D917761 WVL852225 WLP852225 WBT852225 VRX852225 VIB852225 UYF852225 UOJ852225 UEN852225 TUR852225 TKV852225 TAZ852225 SRD852225 SHH852225 RXL852225 RNP852225 RDT852225 QTX852225 QKB852225 QAF852225 PQJ852225 PGN852225 OWR852225 OMV852225 OCZ852225 NTD852225 NJH852225 MZL852225 MPP852225 MFT852225 LVX852225 LMB852225 LCF852225 KSJ852225 KIN852225 JYR852225 JOV852225 JEZ852225 IVD852225 ILH852225 IBL852225 HRP852225 HHT852225 GXX852225 GOB852225 GEF852225 FUJ852225 FKN852225 FAR852225 EQV852225 EGZ852225 DXD852225 DNH852225 DDL852225 CTP852225 CJT852225 BZX852225 BQB852225 BGF852225 AWJ852225 AMN852225 ACR852225 SV852225 IZ852225 D852225 WVL786689 WLP786689 WBT786689 VRX786689 VIB786689 UYF786689 UOJ786689 UEN786689 TUR786689 TKV786689 TAZ786689 SRD786689 SHH786689 RXL786689 RNP786689 RDT786689 QTX786689 QKB786689 QAF786689 PQJ786689 PGN786689 OWR786689 OMV786689 OCZ786689 NTD786689 NJH786689 MZL786689 MPP786689 MFT786689 LVX786689 LMB786689 LCF786689 KSJ786689 KIN786689 JYR786689 JOV786689 JEZ786689 IVD786689 ILH786689 IBL786689 HRP786689 HHT786689 GXX786689 GOB786689 GEF786689 FUJ786689 FKN786689 FAR786689 EQV786689 EGZ786689 DXD786689 DNH786689 DDL786689 CTP786689 CJT786689 BZX786689 BQB786689 BGF786689 AWJ786689 AMN786689 ACR786689 SV786689 IZ786689 D786689 WVL721153 WLP721153 WBT721153 VRX721153 VIB721153 UYF721153 UOJ721153 UEN721153 TUR721153 TKV721153 TAZ721153 SRD721153 SHH721153 RXL721153 RNP721153 RDT721153 QTX721153 QKB721153 QAF721153 PQJ721153 PGN721153 OWR721153 OMV721153 OCZ721153 NTD721153 NJH721153 MZL721153 MPP721153 MFT721153 LVX721153 LMB721153 LCF721153 KSJ721153 KIN721153 JYR721153 JOV721153 JEZ721153 IVD721153 ILH721153 IBL721153 HRP721153 HHT721153 GXX721153 GOB721153 GEF721153 FUJ721153 FKN721153 FAR721153 EQV721153 EGZ721153 DXD721153 DNH721153 DDL721153 CTP721153 CJT721153 BZX721153 BQB721153 BGF721153 AWJ721153 AMN721153 ACR721153 SV721153 IZ721153 D721153 WVL655617 WLP655617 WBT655617 VRX655617 VIB655617 UYF655617 UOJ655617 UEN655617 TUR655617 TKV655617 TAZ655617 SRD655617 SHH655617 RXL655617 RNP655617 RDT655617 QTX655617 QKB655617 QAF655617 PQJ655617 PGN655617 OWR655617 OMV655617 OCZ655617 NTD655617 NJH655617 MZL655617 MPP655617 MFT655617 LVX655617 LMB655617 LCF655617 KSJ655617 KIN655617 JYR655617 JOV655617 JEZ655617 IVD655617 ILH655617 IBL655617 HRP655617 HHT655617 GXX655617 GOB655617 GEF655617 FUJ655617 FKN655617 FAR655617 EQV655617 EGZ655617 DXD655617 DNH655617 DDL655617 CTP655617 CJT655617 BZX655617 BQB655617 BGF655617 AWJ655617 AMN655617 ACR655617 SV655617 IZ655617 D655617 WVL590081 WLP590081 WBT590081 VRX590081 VIB590081 UYF590081 UOJ590081 UEN590081 TUR590081 TKV590081 TAZ590081 SRD590081 SHH590081 RXL590081 RNP590081 RDT590081 QTX590081 QKB590081 QAF590081 PQJ590081 PGN590081 OWR590081 OMV590081 OCZ590081 NTD590081 NJH590081 MZL590081 MPP590081 MFT590081 LVX590081 LMB590081 LCF590081 KSJ590081 KIN590081 JYR590081 JOV590081 JEZ590081 IVD590081 ILH590081 IBL590081 HRP590081 HHT590081 GXX590081 GOB590081 GEF590081 FUJ590081 FKN590081 FAR590081 EQV590081 EGZ590081 DXD590081 DNH590081 DDL590081 CTP590081 CJT590081 BZX590081 BQB590081 BGF590081 AWJ590081 AMN590081 ACR590081 SV590081 IZ590081 D590081 WVL524545 WLP524545 WBT524545 VRX524545 VIB524545 UYF524545 UOJ524545 UEN524545 TUR524545 TKV524545 TAZ524545 SRD524545 SHH524545 RXL524545 RNP524545 RDT524545 QTX524545 QKB524545 QAF524545 PQJ524545 PGN524545 OWR524545 OMV524545 OCZ524545 NTD524545 NJH524545 MZL524545 MPP524545 MFT524545 LVX524545 LMB524545 LCF524545 KSJ524545 KIN524545 JYR524545 JOV524545 JEZ524545 IVD524545 ILH524545 IBL524545 HRP524545 HHT524545 GXX524545 GOB524545 GEF524545 FUJ524545 FKN524545 FAR524545 EQV524545 EGZ524545 DXD524545 DNH524545 DDL524545 CTP524545 CJT524545 BZX524545 BQB524545 BGF524545 AWJ524545 AMN524545 ACR524545 SV524545 IZ524545 D524545 WVL459009 WLP459009 WBT459009 VRX459009 VIB459009 UYF459009 UOJ459009 UEN459009 TUR459009 TKV459009 TAZ459009 SRD459009 SHH459009 RXL459009 RNP459009 RDT459009 QTX459009 QKB459009 QAF459009 PQJ459009 PGN459009 OWR459009 OMV459009 OCZ459009 NTD459009 NJH459009 MZL459009 MPP459009 MFT459009 LVX459009 LMB459009 LCF459009 KSJ459009 KIN459009 JYR459009 JOV459009 JEZ459009 IVD459009 ILH459009 IBL459009 HRP459009 HHT459009 GXX459009 GOB459009 GEF459009 FUJ459009 FKN459009 FAR459009 EQV459009 EGZ459009 DXD459009 DNH459009 DDL459009 CTP459009 CJT459009 BZX459009 BQB459009 BGF459009 AWJ459009 AMN459009 ACR459009 SV459009 IZ459009 D459009 WVL393473 WLP393473 WBT393473 VRX393473 VIB393473 UYF393473 UOJ393473 UEN393473 TUR393473 TKV393473 TAZ393473 SRD393473 SHH393473 RXL393473 RNP393473 RDT393473 QTX393473 QKB393473 QAF393473 PQJ393473 PGN393473 OWR393473 OMV393473 OCZ393473 NTD393473 NJH393473 MZL393473 MPP393473 MFT393473 LVX393473 LMB393473 LCF393473 KSJ393473 KIN393473 JYR393473 JOV393473 JEZ393473 IVD393473 ILH393473 IBL393473 HRP393473 HHT393473 GXX393473 GOB393473 GEF393473 FUJ393473 FKN393473 FAR393473 EQV393473 EGZ393473 DXD393473 DNH393473 DDL393473 CTP393473 CJT393473 BZX393473 BQB393473 BGF393473 AWJ393473 AMN393473 ACR393473 SV393473 IZ393473 D393473 WVL327937 WLP327937 WBT327937 VRX327937 VIB327937 UYF327937 UOJ327937 UEN327937 TUR327937 TKV327937 TAZ327937 SRD327937 SHH327937 RXL327937 RNP327937 RDT327937 QTX327937 QKB327937 QAF327937 PQJ327937 PGN327937 OWR327937 OMV327937 OCZ327937 NTD327937 NJH327937 MZL327937 MPP327937 MFT327937 LVX327937 LMB327937 LCF327937 KSJ327937 KIN327937 JYR327937 JOV327937 JEZ327937 IVD327937 ILH327937 IBL327937 HRP327937 HHT327937 GXX327937 GOB327937 GEF327937 FUJ327937 FKN327937 FAR327937 EQV327937 EGZ327937 DXD327937 DNH327937 DDL327937 CTP327937 CJT327937 BZX327937 BQB327937 BGF327937 AWJ327937 AMN327937 ACR327937 SV327937 IZ327937 D327937 WVL262401 WLP262401 WBT262401 VRX262401 VIB262401 UYF262401 UOJ262401 UEN262401 TUR262401 TKV262401 TAZ262401 SRD262401 SHH262401 RXL262401 RNP262401 RDT262401 QTX262401 QKB262401 QAF262401 PQJ262401 PGN262401 OWR262401 OMV262401 OCZ262401 NTD262401 NJH262401 MZL262401 MPP262401 MFT262401 LVX262401 LMB262401 LCF262401 KSJ262401 KIN262401 JYR262401 JOV262401 JEZ262401 IVD262401 ILH262401 IBL262401 HRP262401 HHT262401 GXX262401 GOB262401 GEF262401 FUJ262401 FKN262401 FAR262401 EQV262401 EGZ262401 DXD262401 DNH262401 DDL262401 CTP262401 CJT262401 BZX262401 BQB262401 BGF262401 AWJ262401 AMN262401 ACR262401 SV262401 IZ262401 D262401 WVL196865 WLP196865 WBT196865 VRX196865 VIB196865 UYF196865 UOJ196865 UEN196865 TUR196865 TKV196865 TAZ196865 SRD196865 SHH196865 RXL196865 RNP196865 RDT196865 QTX196865 QKB196865 QAF196865 PQJ196865 PGN196865 OWR196865 OMV196865 OCZ196865 NTD196865 NJH196865 MZL196865 MPP196865 MFT196865 LVX196865 LMB196865 LCF196865 KSJ196865 KIN196865 JYR196865 JOV196865 JEZ196865 IVD196865 ILH196865 IBL196865 HRP196865 HHT196865 GXX196865 GOB196865 GEF196865 FUJ196865 FKN196865 FAR196865 EQV196865 EGZ196865 DXD196865 DNH196865 DDL196865 CTP196865 CJT196865 BZX196865 BQB196865 BGF196865 AWJ196865 AMN196865 ACR196865 SV196865 IZ196865 D196865 WVL131329 WLP131329 WBT131329 VRX131329 VIB131329 UYF131329 UOJ131329 UEN131329 TUR131329 TKV131329 TAZ131329 SRD131329 SHH131329 RXL131329 RNP131329 RDT131329 QTX131329 QKB131329 QAF131329 PQJ131329 PGN131329 OWR131329 OMV131329 OCZ131329 NTD131329 NJH131329 MZL131329 MPP131329 MFT131329 LVX131329 LMB131329 LCF131329 KSJ131329 KIN131329 JYR131329 JOV131329 JEZ131329 IVD131329 ILH131329 IBL131329 HRP131329 HHT131329 GXX131329 GOB131329 GEF131329 FUJ131329 FKN131329 FAR131329 EQV131329 EGZ131329 DXD131329 DNH131329 DDL131329 CTP131329 CJT131329 BZX131329 BQB131329 BGF131329 AWJ131329 AMN131329 ACR131329 SV131329 IZ131329 D131329 WVL65793 WLP65793 WBT65793 VRX65793 VIB65793 UYF65793 UOJ65793 UEN65793 TUR65793 TKV65793 TAZ65793 SRD65793 SHH65793 RXL65793 RNP65793 RDT65793 QTX65793 QKB65793 QAF65793 PQJ65793 PGN65793 OWR65793 OMV65793 OCZ65793 NTD65793 NJH65793 MZL65793 MPP65793 MFT65793 LVX65793 LMB65793 LCF65793 KSJ65793 KIN65793 JYR65793 JOV65793 JEZ65793 IVD65793 ILH65793 IBL65793 HRP65793 HHT65793 GXX65793 GOB65793 GEF65793 FUJ65793 FKN65793 FAR65793 EQV65793 EGZ65793 DXD65793 DNH65793 DDL65793 CTP65793 CJT65793 BZX65793 BQB65793 BGF65793 AWJ65793 AMN65793 ACR65793 SV65793 IZ65793 D65793 WVL983290 WLP983290 WBT983290 VRX983290 VIB983290 UYF983290 UOJ983290 UEN983290 TUR983290 TKV983290 TAZ983290 SRD983290 SHH983290 RXL983290 RNP983290 RDT983290 QTX983290 QKB983290 QAF983290 PQJ983290 PGN983290 OWR983290 OMV983290 OCZ983290 NTD983290 NJH983290 MZL983290 MPP983290 MFT983290 LVX983290 LMB983290 LCF983290 KSJ983290 KIN983290 JYR983290 JOV983290 JEZ983290 IVD983290 ILH983290 IBL983290 HRP983290 HHT983290 GXX983290 GOB983290 GEF983290 FUJ983290 FKN983290 FAR983290 EQV983290 EGZ983290 DXD983290 DNH983290 DDL983290 CTP983290 CJT983290 BZX983290 BQB983290 BGF983290 AWJ983290 AMN983290 ACR983290 SV983290 IZ983290 D983290 WVL917754 WLP917754 WBT917754 VRX917754 VIB917754 UYF917754 UOJ917754 UEN917754 TUR917754 TKV917754 TAZ917754 SRD917754 SHH917754 RXL917754 RNP917754 RDT917754 QTX917754 QKB917754 QAF917754 PQJ917754 PGN917754 OWR917754 OMV917754 OCZ917754 NTD917754 NJH917754 MZL917754 MPP917754 MFT917754 LVX917754 LMB917754 LCF917754 KSJ917754 KIN917754 JYR917754 JOV917754 JEZ917754 IVD917754 ILH917754 IBL917754 HRP917754 HHT917754 GXX917754 GOB917754 GEF917754 FUJ917754 FKN917754 FAR917754 EQV917754 EGZ917754 DXD917754 DNH917754 DDL917754 CTP917754 CJT917754 BZX917754 BQB917754 BGF917754 AWJ917754 AMN917754 ACR917754 SV917754 IZ917754 D917754 WVL852218 WLP852218 WBT852218 VRX852218 VIB852218 UYF852218 UOJ852218 UEN852218 TUR852218 TKV852218 TAZ852218 SRD852218 SHH852218 RXL852218 RNP852218 RDT852218 QTX852218 QKB852218 QAF852218 PQJ852218 PGN852218 OWR852218 OMV852218 OCZ852218 NTD852218 NJH852218 MZL852218 MPP852218 MFT852218 LVX852218 LMB852218 LCF852218 KSJ852218 KIN852218 JYR852218 JOV852218 JEZ852218 IVD852218 ILH852218 IBL852218 HRP852218 HHT852218 GXX852218 GOB852218 GEF852218 FUJ852218 FKN852218 FAR852218 EQV852218 EGZ852218 DXD852218 DNH852218 DDL852218 CTP852218 CJT852218 BZX852218 BQB852218 BGF852218 AWJ852218 AMN852218 ACR852218 SV852218 IZ852218 D852218 WVL786682 WLP786682 WBT786682 VRX786682 VIB786682 UYF786682 UOJ786682 UEN786682 TUR786682 TKV786682 TAZ786682 SRD786682 SHH786682 RXL786682 RNP786682 RDT786682 QTX786682 QKB786682 QAF786682 PQJ786682 PGN786682 OWR786682 OMV786682 OCZ786682 NTD786682 NJH786682 MZL786682 MPP786682 MFT786682 LVX786682 LMB786682 LCF786682 KSJ786682 KIN786682 JYR786682 JOV786682 JEZ786682 IVD786682 ILH786682 IBL786682 HRP786682 HHT786682 GXX786682 GOB786682 GEF786682 FUJ786682 FKN786682 FAR786682 EQV786682 EGZ786682 DXD786682 DNH786682 DDL786682 CTP786682 CJT786682 BZX786682 BQB786682 BGF786682 AWJ786682 AMN786682 ACR786682 SV786682 IZ786682 D786682 WVL721146 WLP721146 WBT721146 VRX721146 VIB721146 UYF721146 UOJ721146 UEN721146 TUR721146 TKV721146 TAZ721146 SRD721146 SHH721146 RXL721146 RNP721146 RDT721146 QTX721146 QKB721146 QAF721146 PQJ721146 PGN721146 OWR721146 OMV721146 OCZ721146 NTD721146 NJH721146 MZL721146 MPP721146 MFT721146 LVX721146 LMB721146 LCF721146 KSJ721146 KIN721146 JYR721146 JOV721146 JEZ721146 IVD721146 ILH721146 IBL721146 HRP721146 HHT721146 GXX721146 GOB721146 GEF721146 FUJ721146 FKN721146 FAR721146 EQV721146 EGZ721146 DXD721146 DNH721146 DDL721146 CTP721146 CJT721146 BZX721146 BQB721146 BGF721146 AWJ721146 AMN721146 ACR721146 SV721146 IZ721146 D721146 WVL655610 WLP655610 WBT655610 VRX655610 VIB655610 UYF655610 UOJ655610 UEN655610 TUR655610 TKV655610 TAZ655610 SRD655610 SHH655610 RXL655610 RNP655610 RDT655610 QTX655610 QKB655610 QAF655610 PQJ655610 PGN655610 OWR655610 OMV655610 OCZ655610 NTD655610 NJH655610 MZL655610 MPP655610 MFT655610 LVX655610 LMB655610 LCF655610 KSJ655610 KIN655610 JYR655610 JOV655610 JEZ655610 IVD655610 ILH655610 IBL655610 HRP655610 HHT655610 GXX655610 GOB655610 GEF655610 FUJ655610 FKN655610 FAR655610 EQV655610 EGZ655610 DXD655610 DNH655610 DDL655610 CTP655610 CJT655610 BZX655610 BQB655610 BGF655610 AWJ655610 AMN655610 ACR655610 SV655610 IZ655610 D655610 WVL590074 WLP590074 WBT590074 VRX590074 VIB590074 UYF590074 UOJ590074 UEN590074 TUR590074 TKV590074 TAZ590074 SRD590074 SHH590074 RXL590074 RNP590074 RDT590074 QTX590074 QKB590074 QAF590074 PQJ590074 PGN590074 OWR590074 OMV590074 OCZ590074 NTD590074 NJH590074 MZL590074 MPP590074 MFT590074 LVX590074 LMB590074 LCF590074 KSJ590074 KIN590074 JYR590074 JOV590074 JEZ590074 IVD590074 ILH590074 IBL590074 HRP590074 HHT590074 GXX590074 GOB590074 GEF590074 FUJ590074 FKN590074 FAR590074 EQV590074 EGZ590074 DXD590074 DNH590074 DDL590074 CTP590074 CJT590074 BZX590074 BQB590074 BGF590074 AWJ590074 AMN590074 ACR590074 SV590074 IZ590074 D590074 WVL524538 WLP524538 WBT524538 VRX524538 VIB524538 UYF524538 UOJ524538 UEN524538 TUR524538 TKV524538 TAZ524538 SRD524538 SHH524538 RXL524538 RNP524538 RDT524538 QTX524538 QKB524538 QAF524538 PQJ524538 PGN524538 OWR524538 OMV524538 OCZ524538 NTD524538 NJH524538 MZL524538 MPP524538 MFT524538 LVX524538 LMB524538 LCF524538 KSJ524538 KIN524538 JYR524538 JOV524538 JEZ524538 IVD524538 ILH524538 IBL524538 HRP524538 HHT524538 GXX524538 GOB524538 GEF524538 FUJ524538 FKN524538 FAR524538 EQV524538 EGZ524538 DXD524538 DNH524538 DDL524538 CTP524538 CJT524538 BZX524538 BQB524538 BGF524538 AWJ524538 AMN524538 ACR524538 SV524538 IZ524538 D524538 WVL459002 WLP459002 WBT459002 VRX459002 VIB459002 UYF459002 UOJ459002 UEN459002 TUR459002 TKV459002 TAZ459002 SRD459002 SHH459002 RXL459002 RNP459002 RDT459002 QTX459002 QKB459002 QAF459002 PQJ459002 PGN459002 OWR459002 OMV459002 OCZ459002 NTD459002 NJH459002 MZL459002 MPP459002 MFT459002 LVX459002 LMB459002 LCF459002 KSJ459002 KIN459002 JYR459002 JOV459002 JEZ459002 IVD459002 ILH459002 IBL459002 HRP459002 HHT459002 GXX459002 GOB459002 GEF459002 FUJ459002 FKN459002 FAR459002 EQV459002 EGZ459002 DXD459002 DNH459002 DDL459002 CTP459002 CJT459002 BZX459002 BQB459002 BGF459002 AWJ459002 AMN459002 ACR459002 SV459002 IZ459002 D459002 WVL393466 WLP393466 WBT393466 VRX393466 VIB393466 UYF393466 UOJ393466 UEN393466 TUR393466 TKV393466 TAZ393466 SRD393466 SHH393466 RXL393466 RNP393466 RDT393466 QTX393466 QKB393466 QAF393466 PQJ393466 PGN393466 OWR393466 OMV393466 OCZ393466 NTD393466 NJH393466 MZL393466 MPP393466 MFT393466 LVX393466 LMB393466 LCF393466 KSJ393466 KIN393466 JYR393466 JOV393466 JEZ393466 IVD393466 ILH393466 IBL393466 HRP393466 HHT393466 GXX393466 GOB393466 GEF393466 FUJ393466 FKN393466 FAR393466 EQV393466 EGZ393466 DXD393466 DNH393466 DDL393466 CTP393466 CJT393466 BZX393466 BQB393466 BGF393466 AWJ393466 AMN393466 ACR393466 SV393466 IZ393466 D393466 WVL327930 WLP327930 WBT327930 VRX327930 VIB327930 UYF327930 UOJ327930 UEN327930 TUR327930 TKV327930 TAZ327930 SRD327930 SHH327930 RXL327930 RNP327930 RDT327930 QTX327930 QKB327930 QAF327930 PQJ327930 PGN327930 OWR327930 OMV327930 OCZ327930 NTD327930 NJH327930 MZL327930 MPP327930 MFT327930 LVX327930 LMB327930 LCF327930 KSJ327930 KIN327930 JYR327930 JOV327930 JEZ327930 IVD327930 ILH327930 IBL327930 HRP327930 HHT327930 GXX327930 GOB327930 GEF327930 FUJ327930 FKN327930 FAR327930 EQV327930 EGZ327930 DXD327930 DNH327930 DDL327930 CTP327930 CJT327930 BZX327930 BQB327930 BGF327930 AWJ327930 AMN327930 ACR327930 SV327930 IZ327930 D327930 WVL262394 WLP262394 WBT262394 VRX262394 VIB262394 UYF262394 UOJ262394 UEN262394 TUR262394 TKV262394 TAZ262394 SRD262394 SHH262394 RXL262394 RNP262394 RDT262394 QTX262394 QKB262394 QAF262394 PQJ262394 PGN262394 OWR262394 OMV262394 OCZ262394 NTD262394 NJH262394 MZL262394 MPP262394 MFT262394 LVX262394 LMB262394 LCF262394 KSJ262394 KIN262394 JYR262394 JOV262394 JEZ262394 IVD262394 ILH262394 IBL262394 HRP262394 HHT262394 GXX262394 GOB262394 GEF262394 FUJ262394 FKN262394 FAR262394 EQV262394 EGZ262394 DXD262394 DNH262394 DDL262394 CTP262394 CJT262394 BZX262394 BQB262394 BGF262394 AWJ262394 AMN262394 ACR262394 SV262394 IZ262394 D262394 WVL196858 WLP196858 WBT196858 VRX196858 VIB196858 UYF196858 UOJ196858 UEN196858 TUR196858 TKV196858 TAZ196858 SRD196858 SHH196858 RXL196858 RNP196858 RDT196858 QTX196858 QKB196858 QAF196858 PQJ196858 PGN196858 OWR196858 OMV196858 OCZ196858 NTD196858 NJH196858 MZL196858 MPP196858 MFT196858 LVX196858 LMB196858 LCF196858 KSJ196858 KIN196858 JYR196858 JOV196858 JEZ196858 IVD196858 ILH196858 IBL196858 HRP196858 HHT196858 GXX196858 GOB196858 GEF196858 FUJ196858 FKN196858 FAR196858 EQV196858 EGZ196858 DXD196858 DNH196858 DDL196858 CTP196858 CJT196858 BZX196858 BQB196858 BGF196858 AWJ196858 AMN196858 ACR196858 SV196858 IZ196858 D196858 WVL131322 WLP131322 WBT131322 VRX131322 VIB131322 UYF131322 UOJ131322 UEN131322 TUR131322 TKV131322 TAZ131322 SRD131322 SHH131322 RXL131322 RNP131322 RDT131322 QTX131322 QKB131322 QAF131322 PQJ131322 PGN131322 OWR131322 OMV131322 OCZ131322 NTD131322 NJH131322 MZL131322 MPP131322 MFT131322 LVX131322 LMB131322 LCF131322 KSJ131322 KIN131322 JYR131322 JOV131322 JEZ131322 IVD131322 ILH131322 IBL131322 HRP131322 HHT131322 GXX131322 GOB131322 GEF131322 FUJ131322 FKN131322 FAR131322 EQV131322 EGZ131322 DXD131322 DNH131322 DDL131322 CTP131322 CJT131322 BZX131322 BQB131322 BGF131322 AWJ131322 AMN131322 ACR131322 SV131322 IZ131322 D131322 WVL65786 WLP65786 WBT65786 VRX65786 VIB65786 UYF65786 UOJ65786 UEN65786 TUR65786 TKV65786 TAZ65786 SRD65786 SHH65786 RXL65786 RNP65786 RDT65786 QTX65786 QKB65786 QAF65786 PQJ65786 PGN65786 OWR65786 OMV65786 OCZ65786 NTD65786 NJH65786 MZL65786 MPP65786 MFT65786 LVX65786 LMB65786 LCF65786 KSJ65786 KIN65786 JYR65786 JOV65786 JEZ65786 IVD65786 ILH65786 IBL65786 HRP65786 HHT65786 GXX65786 GOB65786 GEF65786 FUJ65786 FKN65786 FAR65786 EQV65786 EGZ65786 DXD65786 DNH65786 DDL65786 CTP65786 CJT65786 BZX65786 BQB65786 BGF65786 AWJ65786 AMN65786 ACR65786 SV65786 IZ65786 D65786 WVL983283 WLP983283 WBT983283 VRX983283 VIB983283 UYF983283 UOJ983283 UEN983283 TUR983283 TKV983283 TAZ983283 SRD983283 SHH983283 RXL983283 RNP983283 RDT983283 QTX983283 QKB983283 QAF983283 PQJ983283 PGN983283 OWR983283 OMV983283 OCZ983283 NTD983283 NJH983283 MZL983283 MPP983283 MFT983283 LVX983283 LMB983283 LCF983283 KSJ983283 KIN983283 JYR983283 JOV983283 JEZ983283 IVD983283 ILH983283 IBL983283 HRP983283 HHT983283 GXX983283 GOB983283 GEF983283 FUJ983283 FKN983283 FAR983283 EQV983283 EGZ983283 DXD983283 DNH983283 DDL983283 CTP983283 CJT983283 BZX983283 BQB983283 BGF983283 AWJ983283 AMN983283 ACR983283 SV983283 IZ983283 D983283 WVL917747 WLP917747 WBT917747 VRX917747 VIB917747 UYF917747 UOJ917747 UEN917747 TUR917747 TKV917747 TAZ917747 SRD917747 SHH917747 RXL917747 RNP917747 RDT917747 QTX917747 QKB917747 QAF917747 PQJ917747 PGN917747 OWR917747 OMV917747 OCZ917747 NTD917747 NJH917747 MZL917747 MPP917747 MFT917747 LVX917747 LMB917747 LCF917747 KSJ917747 KIN917747 JYR917747 JOV917747 JEZ917747 IVD917747 ILH917747 IBL917747 HRP917747 HHT917747 GXX917747 GOB917747 GEF917747 FUJ917747 FKN917747 FAR917747 EQV917747 EGZ917747 DXD917747 DNH917747 DDL917747 CTP917747 CJT917747 BZX917747 BQB917747 BGF917747 AWJ917747 AMN917747 ACR917747 SV917747 IZ917747 D917747 WVL852211 WLP852211 WBT852211 VRX852211 VIB852211 UYF852211 UOJ852211 UEN852211 TUR852211 TKV852211 TAZ852211 SRD852211 SHH852211 RXL852211 RNP852211 RDT852211 QTX852211 QKB852211 QAF852211 PQJ852211 PGN852211 OWR852211 OMV852211 OCZ852211 NTD852211 NJH852211 MZL852211 MPP852211 MFT852211 LVX852211 LMB852211 LCF852211 KSJ852211 KIN852211 JYR852211 JOV852211 JEZ852211 IVD852211 ILH852211 IBL852211 HRP852211 HHT852211 GXX852211 GOB852211 GEF852211 FUJ852211 FKN852211 FAR852211 EQV852211 EGZ852211 DXD852211 DNH852211 DDL852211 CTP852211 CJT852211 BZX852211 BQB852211 BGF852211 AWJ852211 AMN852211 ACR852211 SV852211 IZ852211 D852211 WVL786675 WLP786675 WBT786675 VRX786675 VIB786675 UYF786675 UOJ786675 UEN786675 TUR786675 TKV786675 TAZ786675 SRD786675 SHH786675 RXL786675 RNP786675 RDT786675 QTX786675 QKB786675 QAF786675 PQJ786675 PGN786675 OWR786675 OMV786675 OCZ786675 NTD786675 NJH786675 MZL786675 MPP786675 MFT786675 LVX786675 LMB786675 LCF786675 KSJ786675 KIN786675 JYR786675 JOV786675 JEZ786675 IVD786675 ILH786675 IBL786675 HRP786675 HHT786675 GXX786675 GOB786675 GEF786675 FUJ786675 FKN786675 FAR786675 EQV786675 EGZ786675 DXD786675 DNH786675 DDL786675 CTP786675 CJT786675 BZX786675 BQB786675 BGF786675 AWJ786675 AMN786675 ACR786675 SV786675 IZ786675 D786675 WVL721139 WLP721139 WBT721139 VRX721139 VIB721139 UYF721139 UOJ721139 UEN721139 TUR721139 TKV721139 TAZ721139 SRD721139 SHH721139 RXL721139 RNP721139 RDT721139 QTX721139 QKB721139 QAF721139 PQJ721139 PGN721139 OWR721139 OMV721139 OCZ721139 NTD721139 NJH721139 MZL721139 MPP721139 MFT721139 LVX721139 LMB721139 LCF721139 KSJ721139 KIN721139 JYR721139 JOV721139 JEZ721139 IVD721139 ILH721139 IBL721139 HRP721139 HHT721139 GXX721139 GOB721139 GEF721139 FUJ721139 FKN721139 FAR721139 EQV721139 EGZ721139 DXD721139 DNH721139 DDL721139 CTP721139 CJT721139 BZX721139 BQB721139 BGF721139 AWJ721139 AMN721139 ACR721139 SV721139 IZ721139 D721139 WVL655603 WLP655603 WBT655603 VRX655603 VIB655603 UYF655603 UOJ655603 UEN655603 TUR655603 TKV655603 TAZ655603 SRD655603 SHH655603 RXL655603 RNP655603 RDT655603 QTX655603 QKB655603 QAF655603 PQJ655603 PGN655603 OWR655603 OMV655603 OCZ655603 NTD655603 NJH655603 MZL655603 MPP655603 MFT655603 LVX655603 LMB655603 LCF655603 KSJ655603 KIN655603 JYR655603 JOV655603 JEZ655603 IVD655603 ILH655603 IBL655603 HRP655603 HHT655603 GXX655603 GOB655603 GEF655603 FUJ655603 FKN655603 FAR655603 EQV655603 EGZ655603 DXD655603 DNH655603 DDL655603 CTP655603 CJT655603 BZX655603 BQB655603 BGF655603 AWJ655603 AMN655603 ACR655603 SV655603 IZ655603 D655603 WVL590067 WLP590067 WBT590067 VRX590067 VIB590067 UYF590067 UOJ590067 UEN590067 TUR590067 TKV590067 TAZ590067 SRD590067 SHH590067 RXL590067 RNP590067 RDT590067 QTX590067 QKB590067 QAF590067 PQJ590067 PGN590067 OWR590067 OMV590067 OCZ590067 NTD590067 NJH590067 MZL590067 MPP590067 MFT590067 LVX590067 LMB590067 LCF590067 KSJ590067 KIN590067 JYR590067 JOV590067 JEZ590067 IVD590067 ILH590067 IBL590067 HRP590067 HHT590067 GXX590067 GOB590067 GEF590067 FUJ590067 FKN590067 FAR590067 EQV590067 EGZ590067 DXD590067 DNH590067 DDL590067 CTP590067 CJT590067 BZX590067 BQB590067 BGF590067 AWJ590067 AMN590067 ACR590067 SV590067 IZ590067 D590067 WVL524531 WLP524531 WBT524531 VRX524531 VIB524531 UYF524531 UOJ524531 UEN524531 TUR524531 TKV524531 TAZ524531 SRD524531 SHH524531 RXL524531 RNP524531 RDT524531 QTX524531 QKB524531 QAF524531 PQJ524531 PGN524531 OWR524531 OMV524531 OCZ524531 NTD524531 NJH524531 MZL524531 MPP524531 MFT524531 LVX524531 LMB524531 LCF524531 KSJ524531 KIN524531 JYR524531 JOV524531 JEZ524531 IVD524531 ILH524531 IBL524531 HRP524531 HHT524531 GXX524531 GOB524531 GEF524531 FUJ524531 FKN524531 FAR524531 EQV524531 EGZ524531 DXD524531 DNH524531 DDL524531 CTP524531 CJT524531 BZX524531 BQB524531 BGF524531 AWJ524531 AMN524531 ACR524531 SV524531 IZ524531 D524531 WVL458995 WLP458995 WBT458995 VRX458995 VIB458995 UYF458995 UOJ458995 UEN458995 TUR458995 TKV458995 TAZ458995 SRD458995 SHH458995 RXL458995 RNP458995 RDT458995 QTX458995 QKB458995 QAF458995 PQJ458995 PGN458995 OWR458995 OMV458995 OCZ458995 NTD458995 NJH458995 MZL458995 MPP458995 MFT458995 LVX458995 LMB458995 LCF458995 KSJ458995 KIN458995 JYR458995 JOV458995 JEZ458995 IVD458995 ILH458995 IBL458995 HRP458995 HHT458995 GXX458995 GOB458995 GEF458995 FUJ458995 FKN458995 FAR458995 EQV458995 EGZ458995 DXD458995 DNH458995 DDL458995 CTP458995 CJT458995 BZX458995 BQB458995 BGF458995 AWJ458995 AMN458995 ACR458995 SV458995 IZ458995 D458995 WVL393459 WLP393459 WBT393459 VRX393459 VIB393459 UYF393459 UOJ393459 UEN393459 TUR393459 TKV393459 TAZ393459 SRD393459 SHH393459 RXL393459 RNP393459 RDT393459 QTX393459 QKB393459 QAF393459 PQJ393459 PGN393459 OWR393459 OMV393459 OCZ393459 NTD393459 NJH393459 MZL393459 MPP393459 MFT393459 LVX393459 LMB393459 LCF393459 KSJ393459 KIN393459 JYR393459 JOV393459 JEZ393459 IVD393459 ILH393459 IBL393459 HRP393459 HHT393459 GXX393459 GOB393459 GEF393459 FUJ393459 FKN393459 FAR393459 EQV393459 EGZ393459 DXD393459 DNH393459 DDL393459 CTP393459 CJT393459 BZX393459 BQB393459 BGF393459 AWJ393459 AMN393459 ACR393459 SV393459 IZ393459 D393459 WVL327923 WLP327923 WBT327923 VRX327923 VIB327923 UYF327923 UOJ327923 UEN327923 TUR327923 TKV327923 TAZ327923 SRD327923 SHH327923 RXL327923 RNP327923 RDT327923 QTX327923 QKB327923 QAF327923 PQJ327923 PGN327923 OWR327923 OMV327923 OCZ327923 NTD327923 NJH327923 MZL327923 MPP327923 MFT327923 LVX327923 LMB327923 LCF327923 KSJ327923 KIN327923 JYR327923 JOV327923 JEZ327923 IVD327923 ILH327923 IBL327923 HRP327923 HHT327923 GXX327923 GOB327923 GEF327923 FUJ327923 FKN327923 FAR327923 EQV327923 EGZ327923 DXD327923 DNH327923 DDL327923 CTP327923 CJT327923 BZX327923 BQB327923 BGF327923 AWJ327923 AMN327923 ACR327923 SV327923 IZ327923 D327923 WVL262387 WLP262387 WBT262387 VRX262387 VIB262387 UYF262387 UOJ262387 UEN262387 TUR262387 TKV262387 TAZ262387 SRD262387 SHH262387 RXL262387 RNP262387 RDT262387 QTX262387 QKB262387 QAF262387 PQJ262387 PGN262387 OWR262387 OMV262387 OCZ262387 NTD262387 NJH262387 MZL262387 MPP262387 MFT262387 LVX262387 LMB262387 LCF262387 KSJ262387 KIN262387 JYR262387 JOV262387 JEZ262387 IVD262387 ILH262387 IBL262387 HRP262387 HHT262387 GXX262387 GOB262387 GEF262387 FUJ262387 FKN262387 FAR262387 EQV262387 EGZ262387 DXD262387 DNH262387 DDL262387 CTP262387 CJT262387 BZX262387 BQB262387 BGF262387 AWJ262387 AMN262387 ACR262387 SV262387 IZ262387 D262387 WVL196851 WLP196851 WBT196851 VRX196851 VIB196851 UYF196851 UOJ196851 UEN196851 TUR196851 TKV196851 TAZ196851 SRD196851 SHH196851 RXL196851 RNP196851 RDT196851 QTX196851 QKB196851 QAF196851 PQJ196851 PGN196851 OWR196851 OMV196851 OCZ196851 NTD196851 NJH196851 MZL196851 MPP196851 MFT196851 LVX196851 LMB196851 LCF196851 KSJ196851 KIN196851 JYR196851 JOV196851 JEZ196851 IVD196851 ILH196851 IBL196851 HRP196851 HHT196851 GXX196851 GOB196851 GEF196851 FUJ196851 FKN196851 FAR196851 EQV196851 EGZ196851 DXD196851 DNH196851 DDL196851 CTP196851 CJT196851 BZX196851 BQB196851 BGF196851 AWJ196851 AMN196851 ACR196851 SV196851 IZ196851 D196851 WVL131315 WLP131315 WBT131315 VRX131315 VIB131315 UYF131315 UOJ131315 UEN131315 TUR131315 TKV131315 TAZ131315 SRD131315 SHH131315 RXL131315 RNP131315 RDT131315 QTX131315 QKB131315 QAF131315 PQJ131315 PGN131315 OWR131315 OMV131315 OCZ131315 NTD131315 NJH131315 MZL131315 MPP131315 MFT131315 LVX131315 LMB131315 LCF131315 KSJ131315 KIN131315 JYR131315 JOV131315 JEZ131315 IVD131315 ILH131315 IBL131315 HRP131315 HHT131315 GXX131315 GOB131315 GEF131315 FUJ131315 FKN131315 FAR131315 EQV131315 EGZ131315 DXD131315 DNH131315 DDL131315 CTP131315 CJT131315 BZX131315 BQB131315 BGF131315 AWJ131315 AMN131315 ACR131315 SV131315 IZ131315 D131315 WVL65779 WLP65779 WBT65779 VRX65779 VIB65779 UYF65779 UOJ65779 UEN65779 TUR65779 TKV65779 TAZ65779 SRD65779 SHH65779 RXL65779 RNP65779 RDT65779 QTX65779 QKB65779 QAF65779 PQJ65779 PGN65779 OWR65779 OMV65779 OCZ65779 NTD65779 NJH65779 MZL65779 MPP65779 MFT65779 LVX65779 LMB65779 LCF65779 KSJ65779 KIN65779 JYR65779 JOV65779 JEZ65779 IVD65779 ILH65779 IBL65779 HRP65779 HHT65779 GXX65779 GOB65779 GEF65779 FUJ65779 FKN65779 FAR65779 EQV65779 EGZ65779 DXD65779 DNH65779 DDL65779 CTP65779 CJT65779 BZX65779 BQB65779 BGF65779 AWJ65779 AMN65779 ACR65779 SV65779 IZ65779 D65779 WVK983262:WVL983262 WLO983262:WLP983262 WBS983262:WBT983262 VRW983262:VRX983262 VIA983262:VIB983262 UYE983262:UYF983262 UOI983262:UOJ983262 UEM983262:UEN983262 TUQ983262:TUR983262 TKU983262:TKV983262 TAY983262:TAZ983262 SRC983262:SRD983262 SHG983262:SHH983262 RXK983262:RXL983262 RNO983262:RNP983262 RDS983262:RDT983262 QTW983262:QTX983262 QKA983262:QKB983262 QAE983262:QAF983262 PQI983262:PQJ983262 PGM983262:PGN983262 OWQ983262:OWR983262 OMU983262:OMV983262 OCY983262:OCZ983262 NTC983262:NTD983262 NJG983262:NJH983262 MZK983262:MZL983262 MPO983262:MPP983262 MFS983262:MFT983262 LVW983262:LVX983262 LMA983262:LMB983262 LCE983262:LCF983262 KSI983262:KSJ983262 KIM983262:KIN983262 JYQ983262:JYR983262 JOU983262:JOV983262 JEY983262:JEZ983262 IVC983262:IVD983262 ILG983262:ILH983262 IBK983262:IBL983262 HRO983262:HRP983262 HHS983262:HHT983262 GXW983262:GXX983262 GOA983262:GOB983262 GEE983262:GEF983262 FUI983262:FUJ983262 FKM983262:FKN983262 FAQ983262:FAR983262 EQU983262:EQV983262 EGY983262:EGZ983262 DXC983262:DXD983262 DNG983262:DNH983262 DDK983262:DDL983262 CTO983262:CTP983262 CJS983262:CJT983262 BZW983262:BZX983262 BQA983262:BQB983262 BGE983262:BGF983262 AWI983262:AWJ983262 AMM983262:AMN983262 ACQ983262:ACR983262 SU983262:SV983262 IY983262:IZ983262 C983262:D983262 WVK917726:WVL917726 WLO917726:WLP917726 WBS917726:WBT917726 VRW917726:VRX917726 VIA917726:VIB917726 UYE917726:UYF917726 UOI917726:UOJ917726 UEM917726:UEN917726 TUQ917726:TUR917726 TKU917726:TKV917726 TAY917726:TAZ917726 SRC917726:SRD917726 SHG917726:SHH917726 RXK917726:RXL917726 RNO917726:RNP917726 RDS917726:RDT917726 QTW917726:QTX917726 QKA917726:QKB917726 QAE917726:QAF917726 PQI917726:PQJ917726 PGM917726:PGN917726 OWQ917726:OWR917726 OMU917726:OMV917726 OCY917726:OCZ917726 NTC917726:NTD917726 NJG917726:NJH917726 MZK917726:MZL917726 MPO917726:MPP917726 MFS917726:MFT917726 LVW917726:LVX917726 LMA917726:LMB917726 LCE917726:LCF917726 KSI917726:KSJ917726 KIM917726:KIN917726 JYQ917726:JYR917726 JOU917726:JOV917726 JEY917726:JEZ917726 IVC917726:IVD917726 ILG917726:ILH917726 IBK917726:IBL917726 HRO917726:HRP917726 HHS917726:HHT917726 GXW917726:GXX917726 GOA917726:GOB917726 GEE917726:GEF917726 FUI917726:FUJ917726 FKM917726:FKN917726 FAQ917726:FAR917726 EQU917726:EQV917726 EGY917726:EGZ917726 DXC917726:DXD917726 DNG917726:DNH917726 DDK917726:DDL917726 CTO917726:CTP917726 CJS917726:CJT917726 BZW917726:BZX917726 BQA917726:BQB917726 BGE917726:BGF917726 AWI917726:AWJ917726 AMM917726:AMN917726 ACQ917726:ACR917726 SU917726:SV917726 IY917726:IZ917726 C917726:D917726 WVK852190:WVL852190 WLO852190:WLP852190 WBS852190:WBT852190 VRW852190:VRX852190 VIA852190:VIB852190 UYE852190:UYF852190 UOI852190:UOJ852190 UEM852190:UEN852190 TUQ852190:TUR852190 TKU852190:TKV852190 TAY852190:TAZ852190 SRC852190:SRD852190 SHG852190:SHH852190 RXK852190:RXL852190 RNO852190:RNP852190 RDS852190:RDT852190 QTW852190:QTX852190 QKA852190:QKB852190 QAE852190:QAF852190 PQI852190:PQJ852190 PGM852190:PGN852190 OWQ852190:OWR852190 OMU852190:OMV852190 OCY852190:OCZ852190 NTC852190:NTD852190 NJG852190:NJH852190 MZK852190:MZL852190 MPO852190:MPP852190 MFS852190:MFT852190 LVW852190:LVX852190 LMA852190:LMB852190 LCE852190:LCF852190 KSI852190:KSJ852190 KIM852190:KIN852190 JYQ852190:JYR852190 JOU852190:JOV852190 JEY852190:JEZ852190 IVC852190:IVD852190 ILG852190:ILH852190 IBK852190:IBL852190 HRO852190:HRP852190 HHS852190:HHT852190 GXW852190:GXX852190 GOA852190:GOB852190 GEE852190:GEF852190 FUI852190:FUJ852190 FKM852190:FKN852190 FAQ852190:FAR852190 EQU852190:EQV852190 EGY852190:EGZ852190 DXC852190:DXD852190 DNG852190:DNH852190 DDK852190:DDL852190 CTO852190:CTP852190 CJS852190:CJT852190 BZW852190:BZX852190 BQA852190:BQB852190 BGE852190:BGF852190 AWI852190:AWJ852190 AMM852190:AMN852190 ACQ852190:ACR852190 SU852190:SV852190 IY852190:IZ852190 C852190:D852190 WVK786654:WVL786654 WLO786654:WLP786654 WBS786654:WBT786654 VRW786654:VRX786654 VIA786654:VIB786654 UYE786654:UYF786654 UOI786654:UOJ786654 UEM786654:UEN786654 TUQ786654:TUR786654 TKU786654:TKV786654 TAY786654:TAZ786654 SRC786654:SRD786654 SHG786654:SHH786654 RXK786654:RXL786654 RNO786654:RNP786654 RDS786654:RDT786654 QTW786654:QTX786654 QKA786654:QKB786654 QAE786654:QAF786654 PQI786654:PQJ786654 PGM786654:PGN786654 OWQ786654:OWR786654 OMU786654:OMV786654 OCY786654:OCZ786654 NTC786654:NTD786654 NJG786654:NJH786654 MZK786654:MZL786654 MPO786654:MPP786654 MFS786654:MFT786654 LVW786654:LVX786654 LMA786654:LMB786654 LCE786654:LCF786654 KSI786654:KSJ786654 KIM786654:KIN786654 JYQ786654:JYR786654 JOU786654:JOV786654 JEY786654:JEZ786654 IVC786654:IVD786654 ILG786654:ILH786654 IBK786654:IBL786654 HRO786654:HRP786654 HHS786654:HHT786654 GXW786654:GXX786654 GOA786654:GOB786654 GEE786654:GEF786654 FUI786654:FUJ786654 FKM786654:FKN786654 FAQ786654:FAR786654 EQU786654:EQV786654 EGY786654:EGZ786654 DXC786654:DXD786654 DNG786654:DNH786654 DDK786654:DDL786654 CTO786654:CTP786654 CJS786654:CJT786654 BZW786654:BZX786654 BQA786654:BQB786654 BGE786654:BGF786654 AWI786654:AWJ786654 AMM786654:AMN786654 ACQ786654:ACR786654 SU786654:SV786654 IY786654:IZ786654 C786654:D786654 WVK721118:WVL721118 WLO721118:WLP721118 WBS721118:WBT721118 VRW721118:VRX721118 VIA721118:VIB721118 UYE721118:UYF721118 UOI721118:UOJ721118 UEM721118:UEN721118 TUQ721118:TUR721118 TKU721118:TKV721118 TAY721118:TAZ721118 SRC721118:SRD721118 SHG721118:SHH721118 RXK721118:RXL721118 RNO721118:RNP721118 RDS721118:RDT721118 QTW721118:QTX721118 QKA721118:QKB721118 QAE721118:QAF721118 PQI721118:PQJ721118 PGM721118:PGN721118 OWQ721118:OWR721118 OMU721118:OMV721118 OCY721118:OCZ721118 NTC721118:NTD721118 NJG721118:NJH721118 MZK721118:MZL721118 MPO721118:MPP721118 MFS721118:MFT721118 LVW721118:LVX721118 LMA721118:LMB721118 LCE721118:LCF721118 KSI721118:KSJ721118 KIM721118:KIN721118 JYQ721118:JYR721118 JOU721118:JOV721118 JEY721118:JEZ721118 IVC721118:IVD721118 ILG721118:ILH721118 IBK721118:IBL721118 HRO721118:HRP721118 HHS721118:HHT721118 GXW721118:GXX721118 GOA721118:GOB721118 GEE721118:GEF721118 FUI721118:FUJ721118 FKM721118:FKN721118 FAQ721118:FAR721118 EQU721118:EQV721118 EGY721118:EGZ721118 DXC721118:DXD721118 DNG721118:DNH721118 DDK721118:DDL721118 CTO721118:CTP721118 CJS721118:CJT721118 BZW721118:BZX721118 BQA721118:BQB721118 BGE721118:BGF721118 AWI721118:AWJ721118 AMM721118:AMN721118 ACQ721118:ACR721118 SU721118:SV721118 IY721118:IZ721118 C721118:D721118 WVK655582:WVL655582 WLO655582:WLP655582 WBS655582:WBT655582 VRW655582:VRX655582 VIA655582:VIB655582 UYE655582:UYF655582 UOI655582:UOJ655582 UEM655582:UEN655582 TUQ655582:TUR655582 TKU655582:TKV655582 TAY655582:TAZ655582 SRC655582:SRD655582 SHG655582:SHH655582 RXK655582:RXL655582 RNO655582:RNP655582 RDS655582:RDT655582 QTW655582:QTX655582 QKA655582:QKB655582 QAE655582:QAF655582 PQI655582:PQJ655582 PGM655582:PGN655582 OWQ655582:OWR655582 OMU655582:OMV655582 OCY655582:OCZ655582 NTC655582:NTD655582 NJG655582:NJH655582 MZK655582:MZL655582 MPO655582:MPP655582 MFS655582:MFT655582 LVW655582:LVX655582 LMA655582:LMB655582 LCE655582:LCF655582 KSI655582:KSJ655582 KIM655582:KIN655582 JYQ655582:JYR655582 JOU655582:JOV655582 JEY655582:JEZ655582 IVC655582:IVD655582 ILG655582:ILH655582 IBK655582:IBL655582 HRO655582:HRP655582 HHS655582:HHT655582 GXW655582:GXX655582 GOA655582:GOB655582 GEE655582:GEF655582 FUI655582:FUJ655582 FKM655582:FKN655582 FAQ655582:FAR655582 EQU655582:EQV655582 EGY655582:EGZ655582 DXC655582:DXD655582 DNG655582:DNH655582 DDK655582:DDL655582 CTO655582:CTP655582 CJS655582:CJT655582 BZW655582:BZX655582 BQA655582:BQB655582 BGE655582:BGF655582 AWI655582:AWJ655582 AMM655582:AMN655582 ACQ655582:ACR655582 SU655582:SV655582 IY655582:IZ655582 C655582:D655582 WVK590046:WVL590046 WLO590046:WLP590046 WBS590046:WBT590046 VRW590046:VRX590046 VIA590046:VIB590046 UYE590046:UYF590046 UOI590046:UOJ590046 UEM590046:UEN590046 TUQ590046:TUR590046 TKU590046:TKV590046 TAY590046:TAZ590046 SRC590046:SRD590046 SHG590046:SHH590046 RXK590046:RXL590046 RNO590046:RNP590046 RDS590046:RDT590046 QTW590046:QTX590046 QKA590046:QKB590046 QAE590046:QAF590046 PQI590046:PQJ590046 PGM590046:PGN590046 OWQ590046:OWR590046 OMU590046:OMV590046 OCY590046:OCZ590046 NTC590046:NTD590046 NJG590046:NJH590046 MZK590046:MZL590046 MPO590046:MPP590046 MFS590046:MFT590046 LVW590046:LVX590046 LMA590046:LMB590046 LCE590046:LCF590046 KSI590046:KSJ590046 KIM590046:KIN590046 JYQ590046:JYR590046 JOU590046:JOV590046 JEY590046:JEZ590046 IVC590046:IVD590046 ILG590046:ILH590046 IBK590046:IBL590046 HRO590046:HRP590046 HHS590046:HHT590046 GXW590046:GXX590046 GOA590046:GOB590046 GEE590046:GEF590046 FUI590046:FUJ590046 FKM590046:FKN590046 FAQ590046:FAR590046 EQU590046:EQV590046 EGY590046:EGZ590046 DXC590046:DXD590046 DNG590046:DNH590046 DDK590046:DDL590046 CTO590046:CTP590046 CJS590046:CJT590046 BZW590046:BZX590046 BQA590046:BQB590046 BGE590046:BGF590046 AWI590046:AWJ590046 AMM590046:AMN590046 ACQ590046:ACR590046 SU590046:SV590046 IY590046:IZ590046 C590046:D590046 WVK524510:WVL524510 WLO524510:WLP524510 WBS524510:WBT524510 VRW524510:VRX524510 VIA524510:VIB524510 UYE524510:UYF524510 UOI524510:UOJ524510 UEM524510:UEN524510 TUQ524510:TUR524510 TKU524510:TKV524510 TAY524510:TAZ524510 SRC524510:SRD524510 SHG524510:SHH524510 RXK524510:RXL524510 RNO524510:RNP524510 RDS524510:RDT524510 QTW524510:QTX524510 QKA524510:QKB524510 QAE524510:QAF524510 PQI524510:PQJ524510 PGM524510:PGN524510 OWQ524510:OWR524510 OMU524510:OMV524510 OCY524510:OCZ524510 NTC524510:NTD524510 NJG524510:NJH524510 MZK524510:MZL524510 MPO524510:MPP524510 MFS524510:MFT524510 LVW524510:LVX524510 LMA524510:LMB524510 LCE524510:LCF524510 KSI524510:KSJ524510 KIM524510:KIN524510 JYQ524510:JYR524510 JOU524510:JOV524510 JEY524510:JEZ524510 IVC524510:IVD524510 ILG524510:ILH524510 IBK524510:IBL524510 HRO524510:HRP524510 HHS524510:HHT524510 GXW524510:GXX524510 GOA524510:GOB524510 GEE524510:GEF524510 FUI524510:FUJ524510 FKM524510:FKN524510 FAQ524510:FAR524510 EQU524510:EQV524510 EGY524510:EGZ524510 DXC524510:DXD524510 DNG524510:DNH524510 DDK524510:DDL524510 CTO524510:CTP524510 CJS524510:CJT524510 BZW524510:BZX524510 BQA524510:BQB524510 BGE524510:BGF524510 AWI524510:AWJ524510 AMM524510:AMN524510 ACQ524510:ACR524510 SU524510:SV524510 IY524510:IZ524510 C524510:D524510 WVK458974:WVL458974 WLO458974:WLP458974 WBS458974:WBT458974 VRW458974:VRX458974 VIA458974:VIB458974 UYE458974:UYF458974 UOI458974:UOJ458974 UEM458974:UEN458974 TUQ458974:TUR458974 TKU458974:TKV458974 TAY458974:TAZ458974 SRC458974:SRD458974 SHG458974:SHH458974 RXK458974:RXL458974 RNO458974:RNP458974 RDS458974:RDT458974 QTW458974:QTX458974 QKA458974:QKB458974 QAE458974:QAF458974 PQI458974:PQJ458974 PGM458974:PGN458974 OWQ458974:OWR458974 OMU458974:OMV458974 OCY458974:OCZ458974 NTC458974:NTD458974 NJG458974:NJH458974 MZK458974:MZL458974 MPO458974:MPP458974 MFS458974:MFT458974 LVW458974:LVX458974 LMA458974:LMB458974 LCE458974:LCF458974 KSI458974:KSJ458974 KIM458974:KIN458974 JYQ458974:JYR458974 JOU458974:JOV458974 JEY458974:JEZ458974 IVC458974:IVD458974 ILG458974:ILH458974 IBK458974:IBL458974 HRO458974:HRP458974 HHS458974:HHT458974 GXW458974:GXX458974 GOA458974:GOB458974 GEE458974:GEF458974 FUI458974:FUJ458974 FKM458974:FKN458974 FAQ458974:FAR458974 EQU458974:EQV458974 EGY458974:EGZ458974 DXC458974:DXD458974 DNG458974:DNH458974 DDK458974:DDL458974 CTO458974:CTP458974 CJS458974:CJT458974 BZW458974:BZX458974 BQA458974:BQB458974 BGE458974:BGF458974 AWI458974:AWJ458974 AMM458974:AMN458974 ACQ458974:ACR458974 SU458974:SV458974 IY458974:IZ458974 C458974:D458974 WVK393438:WVL393438 WLO393438:WLP393438 WBS393438:WBT393438 VRW393438:VRX393438 VIA393438:VIB393438 UYE393438:UYF393438 UOI393438:UOJ393438 UEM393438:UEN393438 TUQ393438:TUR393438 TKU393438:TKV393438 TAY393438:TAZ393438 SRC393438:SRD393438 SHG393438:SHH393438 RXK393438:RXL393438 RNO393438:RNP393438 RDS393438:RDT393438 QTW393438:QTX393438 QKA393438:QKB393438 QAE393438:QAF393438 PQI393438:PQJ393438 PGM393438:PGN393438 OWQ393438:OWR393438 OMU393438:OMV393438 OCY393438:OCZ393438 NTC393438:NTD393438 NJG393438:NJH393438 MZK393438:MZL393438 MPO393438:MPP393438 MFS393438:MFT393438 LVW393438:LVX393438 LMA393438:LMB393438 LCE393438:LCF393438 KSI393438:KSJ393438 KIM393438:KIN393438 JYQ393438:JYR393438 JOU393438:JOV393438 JEY393438:JEZ393438 IVC393438:IVD393438 ILG393438:ILH393438 IBK393438:IBL393438 HRO393438:HRP393438 HHS393438:HHT393438 GXW393438:GXX393438 GOA393438:GOB393438 GEE393438:GEF393438 FUI393438:FUJ393438 FKM393438:FKN393438 FAQ393438:FAR393438 EQU393438:EQV393438 EGY393438:EGZ393438 DXC393438:DXD393438 DNG393438:DNH393438 DDK393438:DDL393438 CTO393438:CTP393438 CJS393438:CJT393438 BZW393438:BZX393438 BQA393438:BQB393438 BGE393438:BGF393438 AWI393438:AWJ393438 AMM393438:AMN393438 ACQ393438:ACR393438 SU393438:SV393438 IY393438:IZ393438 C393438:D393438 WVK327902:WVL327902 WLO327902:WLP327902 WBS327902:WBT327902 VRW327902:VRX327902 VIA327902:VIB327902 UYE327902:UYF327902 UOI327902:UOJ327902 UEM327902:UEN327902 TUQ327902:TUR327902 TKU327902:TKV327902 TAY327902:TAZ327902 SRC327902:SRD327902 SHG327902:SHH327902 RXK327902:RXL327902 RNO327902:RNP327902 RDS327902:RDT327902 QTW327902:QTX327902 QKA327902:QKB327902 QAE327902:QAF327902 PQI327902:PQJ327902 PGM327902:PGN327902 OWQ327902:OWR327902 OMU327902:OMV327902 OCY327902:OCZ327902 NTC327902:NTD327902 NJG327902:NJH327902 MZK327902:MZL327902 MPO327902:MPP327902 MFS327902:MFT327902 LVW327902:LVX327902 LMA327902:LMB327902 LCE327902:LCF327902 KSI327902:KSJ327902 KIM327902:KIN327902 JYQ327902:JYR327902 JOU327902:JOV327902 JEY327902:JEZ327902 IVC327902:IVD327902 ILG327902:ILH327902 IBK327902:IBL327902 HRO327902:HRP327902 HHS327902:HHT327902 GXW327902:GXX327902 GOA327902:GOB327902 GEE327902:GEF327902 FUI327902:FUJ327902 FKM327902:FKN327902 FAQ327902:FAR327902 EQU327902:EQV327902 EGY327902:EGZ327902 DXC327902:DXD327902 DNG327902:DNH327902 DDK327902:DDL327902 CTO327902:CTP327902 CJS327902:CJT327902 BZW327902:BZX327902 BQA327902:BQB327902 BGE327902:BGF327902 AWI327902:AWJ327902 AMM327902:AMN327902 ACQ327902:ACR327902 SU327902:SV327902 IY327902:IZ327902 C327902:D327902 WVK262366:WVL262366 WLO262366:WLP262366 WBS262366:WBT262366 VRW262366:VRX262366 VIA262366:VIB262366 UYE262366:UYF262366 UOI262366:UOJ262366 UEM262366:UEN262366 TUQ262366:TUR262366 TKU262366:TKV262366 TAY262366:TAZ262366 SRC262366:SRD262366 SHG262366:SHH262366 RXK262366:RXL262366 RNO262366:RNP262366 RDS262366:RDT262366 QTW262366:QTX262366 QKA262366:QKB262366 QAE262366:QAF262366 PQI262366:PQJ262366 PGM262366:PGN262366 OWQ262366:OWR262366 OMU262366:OMV262366 OCY262366:OCZ262366 NTC262366:NTD262366 NJG262366:NJH262366 MZK262366:MZL262366 MPO262366:MPP262366 MFS262366:MFT262366 LVW262366:LVX262366 LMA262366:LMB262366 LCE262366:LCF262366 KSI262366:KSJ262366 KIM262366:KIN262366 JYQ262366:JYR262366 JOU262366:JOV262366 JEY262366:JEZ262366 IVC262366:IVD262366 ILG262366:ILH262366 IBK262366:IBL262366 HRO262366:HRP262366 HHS262366:HHT262366 GXW262366:GXX262366 GOA262366:GOB262366 GEE262366:GEF262366 FUI262366:FUJ262366 FKM262366:FKN262366 FAQ262366:FAR262366 EQU262366:EQV262366 EGY262366:EGZ262366 DXC262366:DXD262366 DNG262366:DNH262366 DDK262366:DDL262366 CTO262366:CTP262366 CJS262366:CJT262366 BZW262366:BZX262366 BQA262366:BQB262366 BGE262366:BGF262366 AWI262366:AWJ262366 AMM262366:AMN262366 ACQ262366:ACR262366 SU262366:SV262366 IY262366:IZ262366 C262366:D262366 WVK196830:WVL196830 WLO196830:WLP196830 WBS196830:WBT196830 VRW196830:VRX196830 VIA196830:VIB196830 UYE196830:UYF196830 UOI196830:UOJ196830 UEM196830:UEN196830 TUQ196830:TUR196830 TKU196830:TKV196830 TAY196830:TAZ196830 SRC196830:SRD196830 SHG196830:SHH196830 RXK196830:RXL196830 RNO196830:RNP196830 RDS196830:RDT196830 QTW196830:QTX196830 QKA196830:QKB196830 QAE196830:QAF196830 PQI196830:PQJ196830 PGM196830:PGN196830 OWQ196830:OWR196830 OMU196830:OMV196830 OCY196830:OCZ196830 NTC196830:NTD196830 NJG196830:NJH196830 MZK196830:MZL196830 MPO196830:MPP196830 MFS196830:MFT196830 LVW196830:LVX196830 LMA196830:LMB196830 LCE196830:LCF196830 KSI196830:KSJ196830 KIM196830:KIN196830 JYQ196830:JYR196830 JOU196830:JOV196830 JEY196830:JEZ196830 IVC196830:IVD196830 ILG196830:ILH196830 IBK196830:IBL196830 HRO196830:HRP196830 HHS196830:HHT196830 GXW196830:GXX196830 GOA196830:GOB196830 GEE196830:GEF196830 FUI196830:FUJ196830 FKM196830:FKN196830 FAQ196830:FAR196830 EQU196830:EQV196830 EGY196830:EGZ196830 DXC196830:DXD196830 DNG196830:DNH196830 DDK196830:DDL196830 CTO196830:CTP196830 CJS196830:CJT196830 BZW196830:BZX196830 BQA196830:BQB196830 BGE196830:BGF196830 AWI196830:AWJ196830 AMM196830:AMN196830 ACQ196830:ACR196830 SU196830:SV196830 IY196830:IZ196830 C196830:D196830 WVK131294:WVL131294 WLO131294:WLP131294 WBS131294:WBT131294 VRW131294:VRX131294 VIA131294:VIB131294 UYE131294:UYF131294 UOI131294:UOJ131294 UEM131294:UEN131294 TUQ131294:TUR131294 TKU131294:TKV131294 TAY131294:TAZ131294 SRC131294:SRD131294 SHG131294:SHH131294 RXK131294:RXL131294 RNO131294:RNP131294 RDS131294:RDT131294 QTW131294:QTX131294 QKA131294:QKB131294 QAE131294:QAF131294 PQI131294:PQJ131294 PGM131294:PGN131294 OWQ131294:OWR131294 OMU131294:OMV131294 OCY131294:OCZ131294 NTC131294:NTD131294 NJG131294:NJH131294 MZK131294:MZL131294 MPO131294:MPP131294 MFS131294:MFT131294 LVW131294:LVX131294 LMA131294:LMB131294 LCE131294:LCF131294 KSI131294:KSJ131294 KIM131294:KIN131294 JYQ131294:JYR131294 JOU131294:JOV131294 JEY131294:JEZ131294 IVC131294:IVD131294 ILG131294:ILH131294 IBK131294:IBL131294 HRO131294:HRP131294 HHS131294:HHT131294 GXW131294:GXX131294 GOA131294:GOB131294 GEE131294:GEF131294 FUI131294:FUJ131294 FKM131294:FKN131294 FAQ131294:FAR131294 EQU131294:EQV131294 EGY131294:EGZ131294 DXC131294:DXD131294 DNG131294:DNH131294 DDK131294:DDL131294 CTO131294:CTP131294 CJS131294:CJT131294 BZW131294:BZX131294 BQA131294:BQB131294 BGE131294:BGF131294 AWI131294:AWJ131294 AMM131294:AMN131294 ACQ131294:ACR131294 SU131294:SV131294 IY131294:IZ131294 C131294:D131294 WVK65758:WVL65758 WLO65758:WLP65758 WBS65758:WBT65758 VRW65758:VRX65758 VIA65758:VIB65758 UYE65758:UYF65758 UOI65758:UOJ65758 UEM65758:UEN65758 TUQ65758:TUR65758 TKU65758:TKV65758 TAY65758:TAZ65758 SRC65758:SRD65758 SHG65758:SHH65758 RXK65758:RXL65758 RNO65758:RNP65758 RDS65758:RDT65758 QTW65758:QTX65758 QKA65758:QKB65758 QAE65758:QAF65758 PQI65758:PQJ65758 PGM65758:PGN65758 OWQ65758:OWR65758 OMU65758:OMV65758 OCY65758:OCZ65758 NTC65758:NTD65758 NJG65758:NJH65758 MZK65758:MZL65758 MPO65758:MPP65758 MFS65758:MFT65758 LVW65758:LVX65758 LMA65758:LMB65758 LCE65758:LCF65758 KSI65758:KSJ65758 KIM65758:KIN65758 JYQ65758:JYR65758 JOU65758:JOV65758 JEY65758:JEZ65758 IVC65758:IVD65758 ILG65758:ILH65758 IBK65758:IBL65758 HRO65758:HRP65758 HHS65758:HHT65758 GXW65758:GXX65758 GOA65758:GOB65758 GEE65758:GEF65758 FUI65758:FUJ65758 FKM65758:FKN65758 FAQ65758:FAR65758 EQU65758:EQV65758 EGY65758:EGZ65758 DXC65758:DXD65758 DNG65758:DNH65758 DDK65758:DDL65758 CTO65758:CTP65758 CJS65758:CJT65758 BZW65758:BZX65758 BQA65758:BQB65758 BGE65758:BGF65758 AWI65758:AWJ65758 AMM65758:AMN65758 ACQ65758:ACR65758 SU65758:SV65758 IY65758:IZ65758 WVL189 WLP189 WBT189 VRX189 VIB189 UYF189 UOJ189 UEN189 TUR189 TKV189 TAZ189 SRD189 SHH189 RXL189 RNP189 RDT189 QTX189 QKB189 QAF189 PQJ189 PGN189 OWR189 OMV189 OCZ189 NTD189 NJH189 MZL189 MPP189 MFT189 LVX189 LMB189 LCF189 KSJ189 KIN189 JYR189 JOV189 JEZ189 IVD189 ILH189 IBL189 HRP189 HHT189 GXX189 GOB189 GEF189 FUJ189 FKN189 FAR189 EQV189 EGZ189 DXD189 DNH189 DDL189 CTP189 CJT189 BZX189 BQB189 BGF189 AWJ189 AMN189 ACR189 SV189 IZ189 D189 WVL177 WLP177 WBT177 VRX177 VIB177 UYF177 UOJ177 UEN177 TUR177 TKV177 TAZ177 SRD177 SHH177 RXL177 RNP177 RDT177 QTX177 QKB177 QAF177 PQJ177 PGN177 OWR177 OMV177 OCZ177 NTD177 NJH177 MZL177 MPP177 MFT177 LVX177 LMB177 LCF177 KSJ177 KIN177 JYR177 JOV177 JEZ177 IVD177 ILH177 IBL177 HRP177 HHT177 GXX177 GOB177 GEF177 FUJ177 FKN177 FAR177 EQV177 EGZ177 DXD177 DNH177 DDL177 CTP177 CJT177 BZX177 BQB177 BGF177 AWJ177 AMN177 ACR177 SV177 IZ177 D177 WVL166 WLP166 WBT166 VRX166 VIB166 UYF166 UOJ166 UEN166 TUR166 TKV166 TAZ166 SRD166 SHH166 RXL166 RNP166 RDT166 QTX166 QKB166 QAF166 PQJ166 PGN166 OWR166 OMV166 OCZ166 NTD166 NJH166 MZL166 MPP166 MFT166 LVX166 LMB166 LCF166 KSJ166 KIN166 JYR166 JOV166 JEZ166 IVD166 ILH166 IBL166 HRP166 HHT166 GXX166 GOB166 GEF166 FUJ166 FKN166 FAR166 EQV166 EGZ166 DXD166 DNH166 DDL166 CTP166 CJT166 BZX166 BQB166 BGF166 AWJ166 AMN166 ACR166 SV166 IZ166 D166 WVK138:WVL138 WLO138:WLP138 WBS138:WBT138 VRW138:VRX138 VIA138:VIB138 UYE138:UYF138 UOI138:UOJ138 UEM138:UEN138 TUQ138:TUR138 TKU138:TKV138 TAY138:TAZ138 SRC138:SRD138 SHG138:SHH138 RXK138:RXL138 RNO138:RNP138 RDS138:RDT138 QTW138:QTX138 QKA138:QKB138 QAE138:QAF138 PQI138:PQJ138 PGM138:PGN138 OWQ138:OWR138 OMU138:OMV138 OCY138:OCZ138 NTC138:NTD138 NJG138:NJH138 MZK138:MZL138 MPO138:MPP138 MFS138:MFT138 LVW138:LVX138 LMA138:LMB138 LCE138:LCF138 KSI138:KSJ138 KIM138:KIN138 JYQ138:JYR138 JOU138:JOV138 JEY138:JEZ138 IVC138:IVD138 ILG138:ILH138 IBK138:IBL138 HRO138:HRP138 HHS138:HHT138 GXW138:GXX138 GOA138:GOB138 GEE138:GEF138 FUI138:FUJ138 FKM138:FKN138 FAQ138:FAR138 EQU138:EQV138 EGY138:EGZ138 DXC138:DXD138 DNG138:DNH138 DDK138:DDL138 CTO138:CTP138 CJS138:CJT138 BZW138:BZX138 BQA138:BQB138 BGE138:BGF138 AWI138:AWJ138 AMM138:AMN138 ACQ138:ACR138 SU138:SV138 IY138:IZ138 C138:D138"/>
    <dataValidation allowBlank="1" showInputMessage="1" showErrorMessage="1" prompt="Especificar origen de dicho recurso: Federal, Estatal, Municipal, Particulares." sqref="C65779 WVK983297 WLO983297 WBS983297 VRW983297 VIA983297 UYE983297 UOI983297 UEM983297 TUQ983297 TKU983297 TAY983297 SRC983297 SHG983297 RXK983297 RNO983297 RDS983297 QTW983297 QKA983297 QAE983297 PQI983297 PGM983297 OWQ983297 OMU983297 OCY983297 NTC983297 NJG983297 MZK983297 MPO983297 MFS983297 LVW983297 LMA983297 LCE983297 KSI983297 KIM983297 JYQ983297 JOU983297 JEY983297 IVC983297 ILG983297 IBK983297 HRO983297 HHS983297 GXW983297 GOA983297 GEE983297 FUI983297 FKM983297 FAQ983297 EQU983297 EGY983297 DXC983297 DNG983297 DDK983297 CTO983297 CJS983297 BZW983297 BQA983297 BGE983297 AWI983297 AMM983297 ACQ983297 SU983297 IY983297 C983297 WVK917761 WLO917761 WBS917761 VRW917761 VIA917761 UYE917761 UOI917761 UEM917761 TUQ917761 TKU917761 TAY917761 SRC917761 SHG917761 RXK917761 RNO917761 RDS917761 QTW917761 QKA917761 QAE917761 PQI917761 PGM917761 OWQ917761 OMU917761 OCY917761 NTC917761 NJG917761 MZK917761 MPO917761 MFS917761 LVW917761 LMA917761 LCE917761 KSI917761 KIM917761 JYQ917761 JOU917761 JEY917761 IVC917761 ILG917761 IBK917761 HRO917761 HHS917761 GXW917761 GOA917761 GEE917761 FUI917761 FKM917761 FAQ917761 EQU917761 EGY917761 DXC917761 DNG917761 DDK917761 CTO917761 CJS917761 BZW917761 BQA917761 BGE917761 AWI917761 AMM917761 ACQ917761 SU917761 IY917761 C917761 WVK852225 WLO852225 WBS852225 VRW852225 VIA852225 UYE852225 UOI852225 UEM852225 TUQ852225 TKU852225 TAY852225 SRC852225 SHG852225 RXK852225 RNO852225 RDS852225 QTW852225 QKA852225 QAE852225 PQI852225 PGM852225 OWQ852225 OMU852225 OCY852225 NTC852225 NJG852225 MZK852225 MPO852225 MFS852225 LVW852225 LMA852225 LCE852225 KSI852225 KIM852225 JYQ852225 JOU852225 JEY852225 IVC852225 ILG852225 IBK852225 HRO852225 HHS852225 GXW852225 GOA852225 GEE852225 FUI852225 FKM852225 FAQ852225 EQU852225 EGY852225 DXC852225 DNG852225 DDK852225 CTO852225 CJS852225 BZW852225 BQA852225 BGE852225 AWI852225 AMM852225 ACQ852225 SU852225 IY852225 C852225 WVK786689 WLO786689 WBS786689 VRW786689 VIA786689 UYE786689 UOI786689 UEM786689 TUQ786689 TKU786689 TAY786689 SRC786689 SHG786689 RXK786689 RNO786689 RDS786689 QTW786689 QKA786689 QAE786689 PQI786689 PGM786689 OWQ786689 OMU786689 OCY786689 NTC786689 NJG786689 MZK786689 MPO786689 MFS786689 LVW786689 LMA786689 LCE786689 KSI786689 KIM786689 JYQ786689 JOU786689 JEY786689 IVC786689 ILG786689 IBK786689 HRO786689 HHS786689 GXW786689 GOA786689 GEE786689 FUI786689 FKM786689 FAQ786689 EQU786689 EGY786689 DXC786689 DNG786689 DDK786689 CTO786689 CJS786689 BZW786689 BQA786689 BGE786689 AWI786689 AMM786689 ACQ786689 SU786689 IY786689 C786689 WVK721153 WLO721153 WBS721153 VRW721153 VIA721153 UYE721153 UOI721153 UEM721153 TUQ721153 TKU721153 TAY721153 SRC721153 SHG721153 RXK721153 RNO721153 RDS721153 QTW721153 QKA721153 QAE721153 PQI721153 PGM721153 OWQ721153 OMU721153 OCY721153 NTC721153 NJG721153 MZK721153 MPO721153 MFS721153 LVW721153 LMA721153 LCE721153 KSI721153 KIM721153 JYQ721153 JOU721153 JEY721153 IVC721153 ILG721153 IBK721153 HRO721153 HHS721153 GXW721153 GOA721153 GEE721153 FUI721153 FKM721153 FAQ721153 EQU721153 EGY721153 DXC721153 DNG721153 DDK721153 CTO721153 CJS721153 BZW721153 BQA721153 BGE721153 AWI721153 AMM721153 ACQ721153 SU721153 IY721153 C721153 WVK655617 WLO655617 WBS655617 VRW655617 VIA655617 UYE655617 UOI655617 UEM655617 TUQ655617 TKU655617 TAY655617 SRC655617 SHG655617 RXK655617 RNO655617 RDS655617 QTW655617 QKA655617 QAE655617 PQI655617 PGM655617 OWQ655617 OMU655617 OCY655617 NTC655617 NJG655617 MZK655617 MPO655617 MFS655617 LVW655617 LMA655617 LCE655617 KSI655617 KIM655617 JYQ655617 JOU655617 JEY655617 IVC655617 ILG655617 IBK655617 HRO655617 HHS655617 GXW655617 GOA655617 GEE655617 FUI655617 FKM655617 FAQ655617 EQU655617 EGY655617 DXC655617 DNG655617 DDK655617 CTO655617 CJS655617 BZW655617 BQA655617 BGE655617 AWI655617 AMM655617 ACQ655617 SU655617 IY655617 C655617 WVK590081 WLO590081 WBS590081 VRW590081 VIA590081 UYE590081 UOI590081 UEM590081 TUQ590081 TKU590081 TAY590081 SRC590081 SHG590081 RXK590081 RNO590081 RDS590081 QTW590081 QKA590081 QAE590081 PQI590081 PGM590081 OWQ590081 OMU590081 OCY590081 NTC590081 NJG590081 MZK590081 MPO590081 MFS590081 LVW590081 LMA590081 LCE590081 KSI590081 KIM590081 JYQ590081 JOU590081 JEY590081 IVC590081 ILG590081 IBK590081 HRO590081 HHS590081 GXW590081 GOA590081 GEE590081 FUI590081 FKM590081 FAQ590081 EQU590081 EGY590081 DXC590081 DNG590081 DDK590081 CTO590081 CJS590081 BZW590081 BQA590081 BGE590081 AWI590081 AMM590081 ACQ590081 SU590081 IY590081 C590081 WVK524545 WLO524545 WBS524545 VRW524545 VIA524545 UYE524545 UOI524545 UEM524545 TUQ524545 TKU524545 TAY524545 SRC524545 SHG524545 RXK524545 RNO524545 RDS524545 QTW524545 QKA524545 QAE524545 PQI524545 PGM524545 OWQ524545 OMU524545 OCY524545 NTC524545 NJG524545 MZK524545 MPO524545 MFS524545 LVW524545 LMA524545 LCE524545 KSI524545 KIM524545 JYQ524545 JOU524545 JEY524545 IVC524545 ILG524545 IBK524545 HRO524545 HHS524545 GXW524545 GOA524545 GEE524545 FUI524545 FKM524545 FAQ524545 EQU524545 EGY524545 DXC524545 DNG524545 DDK524545 CTO524545 CJS524545 BZW524545 BQA524545 BGE524545 AWI524545 AMM524545 ACQ524545 SU524545 IY524545 C524545 WVK459009 WLO459009 WBS459009 VRW459009 VIA459009 UYE459009 UOI459009 UEM459009 TUQ459009 TKU459009 TAY459009 SRC459009 SHG459009 RXK459009 RNO459009 RDS459009 QTW459009 QKA459009 QAE459009 PQI459009 PGM459009 OWQ459009 OMU459009 OCY459009 NTC459009 NJG459009 MZK459009 MPO459009 MFS459009 LVW459009 LMA459009 LCE459009 KSI459009 KIM459009 JYQ459009 JOU459009 JEY459009 IVC459009 ILG459009 IBK459009 HRO459009 HHS459009 GXW459009 GOA459009 GEE459009 FUI459009 FKM459009 FAQ459009 EQU459009 EGY459009 DXC459009 DNG459009 DDK459009 CTO459009 CJS459009 BZW459009 BQA459009 BGE459009 AWI459009 AMM459009 ACQ459009 SU459009 IY459009 C459009 WVK393473 WLO393473 WBS393473 VRW393473 VIA393473 UYE393473 UOI393473 UEM393473 TUQ393473 TKU393473 TAY393473 SRC393473 SHG393473 RXK393473 RNO393473 RDS393473 QTW393473 QKA393473 QAE393473 PQI393473 PGM393473 OWQ393473 OMU393473 OCY393473 NTC393473 NJG393473 MZK393473 MPO393473 MFS393473 LVW393473 LMA393473 LCE393473 KSI393473 KIM393473 JYQ393473 JOU393473 JEY393473 IVC393473 ILG393473 IBK393473 HRO393473 HHS393473 GXW393473 GOA393473 GEE393473 FUI393473 FKM393473 FAQ393473 EQU393473 EGY393473 DXC393473 DNG393473 DDK393473 CTO393473 CJS393473 BZW393473 BQA393473 BGE393473 AWI393473 AMM393473 ACQ393473 SU393473 IY393473 C393473 WVK327937 WLO327937 WBS327937 VRW327937 VIA327937 UYE327937 UOI327937 UEM327937 TUQ327937 TKU327937 TAY327937 SRC327937 SHG327937 RXK327937 RNO327937 RDS327937 QTW327937 QKA327937 QAE327937 PQI327937 PGM327937 OWQ327937 OMU327937 OCY327937 NTC327937 NJG327937 MZK327937 MPO327937 MFS327937 LVW327937 LMA327937 LCE327937 KSI327937 KIM327937 JYQ327937 JOU327937 JEY327937 IVC327937 ILG327937 IBK327937 HRO327937 HHS327937 GXW327937 GOA327937 GEE327937 FUI327937 FKM327937 FAQ327937 EQU327937 EGY327937 DXC327937 DNG327937 DDK327937 CTO327937 CJS327937 BZW327937 BQA327937 BGE327937 AWI327937 AMM327937 ACQ327937 SU327937 IY327937 C327937 WVK262401 WLO262401 WBS262401 VRW262401 VIA262401 UYE262401 UOI262401 UEM262401 TUQ262401 TKU262401 TAY262401 SRC262401 SHG262401 RXK262401 RNO262401 RDS262401 QTW262401 QKA262401 QAE262401 PQI262401 PGM262401 OWQ262401 OMU262401 OCY262401 NTC262401 NJG262401 MZK262401 MPO262401 MFS262401 LVW262401 LMA262401 LCE262401 KSI262401 KIM262401 JYQ262401 JOU262401 JEY262401 IVC262401 ILG262401 IBK262401 HRO262401 HHS262401 GXW262401 GOA262401 GEE262401 FUI262401 FKM262401 FAQ262401 EQU262401 EGY262401 DXC262401 DNG262401 DDK262401 CTO262401 CJS262401 BZW262401 BQA262401 BGE262401 AWI262401 AMM262401 ACQ262401 SU262401 IY262401 C262401 WVK196865 WLO196865 WBS196865 VRW196865 VIA196865 UYE196865 UOI196865 UEM196865 TUQ196865 TKU196865 TAY196865 SRC196865 SHG196865 RXK196865 RNO196865 RDS196865 QTW196865 QKA196865 QAE196865 PQI196865 PGM196865 OWQ196865 OMU196865 OCY196865 NTC196865 NJG196865 MZK196865 MPO196865 MFS196865 LVW196865 LMA196865 LCE196865 KSI196865 KIM196865 JYQ196865 JOU196865 JEY196865 IVC196865 ILG196865 IBK196865 HRO196865 HHS196865 GXW196865 GOA196865 GEE196865 FUI196865 FKM196865 FAQ196865 EQU196865 EGY196865 DXC196865 DNG196865 DDK196865 CTO196865 CJS196865 BZW196865 BQA196865 BGE196865 AWI196865 AMM196865 ACQ196865 SU196865 IY196865 C196865 WVK131329 WLO131329 WBS131329 VRW131329 VIA131329 UYE131329 UOI131329 UEM131329 TUQ131329 TKU131329 TAY131329 SRC131329 SHG131329 RXK131329 RNO131329 RDS131329 QTW131329 QKA131329 QAE131329 PQI131329 PGM131329 OWQ131329 OMU131329 OCY131329 NTC131329 NJG131329 MZK131329 MPO131329 MFS131329 LVW131329 LMA131329 LCE131329 KSI131329 KIM131329 JYQ131329 JOU131329 JEY131329 IVC131329 ILG131329 IBK131329 HRO131329 HHS131329 GXW131329 GOA131329 GEE131329 FUI131329 FKM131329 FAQ131329 EQU131329 EGY131329 DXC131329 DNG131329 DDK131329 CTO131329 CJS131329 BZW131329 BQA131329 BGE131329 AWI131329 AMM131329 ACQ131329 SU131329 IY131329 C131329 WVK65793 WLO65793 WBS65793 VRW65793 VIA65793 UYE65793 UOI65793 UEM65793 TUQ65793 TKU65793 TAY65793 SRC65793 SHG65793 RXK65793 RNO65793 RDS65793 QTW65793 QKA65793 QAE65793 PQI65793 PGM65793 OWQ65793 OMU65793 OCY65793 NTC65793 NJG65793 MZK65793 MPO65793 MFS65793 LVW65793 LMA65793 LCE65793 KSI65793 KIM65793 JYQ65793 JOU65793 JEY65793 IVC65793 ILG65793 IBK65793 HRO65793 HHS65793 GXW65793 GOA65793 GEE65793 FUI65793 FKM65793 FAQ65793 EQU65793 EGY65793 DXC65793 DNG65793 DDK65793 CTO65793 CJS65793 BZW65793 BQA65793 BGE65793 AWI65793 AMM65793 ACQ65793 SU65793 IY65793 C65793 WVK983290 WLO983290 WBS983290 VRW983290 VIA983290 UYE983290 UOI983290 UEM983290 TUQ983290 TKU983290 TAY983290 SRC983290 SHG983290 RXK983290 RNO983290 RDS983290 QTW983290 QKA983290 QAE983290 PQI983290 PGM983290 OWQ983290 OMU983290 OCY983290 NTC983290 NJG983290 MZK983290 MPO983290 MFS983290 LVW983290 LMA983290 LCE983290 KSI983290 KIM983290 JYQ983290 JOU983290 JEY983290 IVC983290 ILG983290 IBK983290 HRO983290 HHS983290 GXW983290 GOA983290 GEE983290 FUI983290 FKM983290 FAQ983290 EQU983290 EGY983290 DXC983290 DNG983290 DDK983290 CTO983290 CJS983290 BZW983290 BQA983290 BGE983290 AWI983290 AMM983290 ACQ983290 SU983290 IY983290 C983290 WVK917754 WLO917754 WBS917754 VRW917754 VIA917754 UYE917754 UOI917754 UEM917754 TUQ917754 TKU917754 TAY917754 SRC917754 SHG917754 RXK917754 RNO917754 RDS917754 QTW917754 QKA917754 QAE917754 PQI917754 PGM917754 OWQ917754 OMU917754 OCY917754 NTC917754 NJG917754 MZK917754 MPO917754 MFS917754 LVW917754 LMA917754 LCE917754 KSI917754 KIM917754 JYQ917754 JOU917754 JEY917754 IVC917754 ILG917754 IBK917754 HRO917754 HHS917754 GXW917754 GOA917754 GEE917754 FUI917754 FKM917754 FAQ917754 EQU917754 EGY917754 DXC917754 DNG917754 DDK917754 CTO917754 CJS917754 BZW917754 BQA917754 BGE917754 AWI917754 AMM917754 ACQ917754 SU917754 IY917754 C917754 WVK852218 WLO852218 WBS852218 VRW852218 VIA852218 UYE852218 UOI852218 UEM852218 TUQ852218 TKU852218 TAY852218 SRC852218 SHG852218 RXK852218 RNO852218 RDS852218 QTW852218 QKA852218 QAE852218 PQI852218 PGM852218 OWQ852218 OMU852218 OCY852218 NTC852218 NJG852218 MZK852218 MPO852218 MFS852218 LVW852218 LMA852218 LCE852218 KSI852218 KIM852218 JYQ852218 JOU852218 JEY852218 IVC852218 ILG852218 IBK852218 HRO852218 HHS852218 GXW852218 GOA852218 GEE852218 FUI852218 FKM852218 FAQ852218 EQU852218 EGY852218 DXC852218 DNG852218 DDK852218 CTO852218 CJS852218 BZW852218 BQA852218 BGE852218 AWI852218 AMM852218 ACQ852218 SU852218 IY852218 C852218 WVK786682 WLO786682 WBS786682 VRW786682 VIA786682 UYE786682 UOI786682 UEM786682 TUQ786682 TKU786682 TAY786682 SRC786682 SHG786682 RXK786682 RNO786682 RDS786682 QTW786682 QKA786682 QAE786682 PQI786682 PGM786682 OWQ786682 OMU786682 OCY786682 NTC786682 NJG786682 MZK786682 MPO786682 MFS786682 LVW786682 LMA786682 LCE786682 KSI786682 KIM786682 JYQ786682 JOU786682 JEY786682 IVC786682 ILG786682 IBK786682 HRO786682 HHS786682 GXW786682 GOA786682 GEE786682 FUI786682 FKM786682 FAQ786682 EQU786682 EGY786682 DXC786682 DNG786682 DDK786682 CTO786682 CJS786682 BZW786682 BQA786682 BGE786682 AWI786682 AMM786682 ACQ786682 SU786682 IY786682 C786682 WVK721146 WLO721146 WBS721146 VRW721146 VIA721146 UYE721146 UOI721146 UEM721146 TUQ721146 TKU721146 TAY721146 SRC721146 SHG721146 RXK721146 RNO721146 RDS721146 QTW721146 QKA721146 QAE721146 PQI721146 PGM721146 OWQ721146 OMU721146 OCY721146 NTC721146 NJG721146 MZK721146 MPO721146 MFS721146 LVW721146 LMA721146 LCE721146 KSI721146 KIM721146 JYQ721146 JOU721146 JEY721146 IVC721146 ILG721146 IBK721146 HRO721146 HHS721146 GXW721146 GOA721146 GEE721146 FUI721146 FKM721146 FAQ721146 EQU721146 EGY721146 DXC721146 DNG721146 DDK721146 CTO721146 CJS721146 BZW721146 BQA721146 BGE721146 AWI721146 AMM721146 ACQ721146 SU721146 IY721146 C721146 WVK655610 WLO655610 WBS655610 VRW655610 VIA655610 UYE655610 UOI655610 UEM655610 TUQ655610 TKU655610 TAY655610 SRC655610 SHG655610 RXK655610 RNO655610 RDS655610 QTW655610 QKA655610 QAE655610 PQI655610 PGM655610 OWQ655610 OMU655610 OCY655610 NTC655610 NJG655610 MZK655610 MPO655610 MFS655610 LVW655610 LMA655610 LCE655610 KSI655610 KIM655610 JYQ655610 JOU655610 JEY655610 IVC655610 ILG655610 IBK655610 HRO655610 HHS655610 GXW655610 GOA655610 GEE655610 FUI655610 FKM655610 FAQ655610 EQU655610 EGY655610 DXC655610 DNG655610 DDK655610 CTO655610 CJS655610 BZW655610 BQA655610 BGE655610 AWI655610 AMM655610 ACQ655610 SU655610 IY655610 C655610 WVK590074 WLO590074 WBS590074 VRW590074 VIA590074 UYE590074 UOI590074 UEM590074 TUQ590074 TKU590074 TAY590074 SRC590074 SHG590074 RXK590074 RNO590074 RDS590074 QTW590074 QKA590074 QAE590074 PQI590074 PGM590074 OWQ590074 OMU590074 OCY590074 NTC590074 NJG590074 MZK590074 MPO590074 MFS590074 LVW590074 LMA590074 LCE590074 KSI590074 KIM590074 JYQ590074 JOU590074 JEY590074 IVC590074 ILG590074 IBK590074 HRO590074 HHS590074 GXW590074 GOA590074 GEE590074 FUI590074 FKM590074 FAQ590074 EQU590074 EGY590074 DXC590074 DNG590074 DDK590074 CTO590074 CJS590074 BZW590074 BQA590074 BGE590074 AWI590074 AMM590074 ACQ590074 SU590074 IY590074 C590074 WVK524538 WLO524538 WBS524538 VRW524538 VIA524538 UYE524538 UOI524538 UEM524538 TUQ524538 TKU524538 TAY524538 SRC524538 SHG524538 RXK524538 RNO524538 RDS524538 QTW524538 QKA524538 QAE524538 PQI524538 PGM524538 OWQ524538 OMU524538 OCY524538 NTC524538 NJG524538 MZK524538 MPO524538 MFS524538 LVW524538 LMA524538 LCE524538 KSI524538 KIM524538 JYQ524538 JOU524538 JEY524538 IVC524538 ILG524538 IBK524538 HRO524538 HHS524538 GXW524538 GOA524538 GEE524538 FUI524538 FKM524538 FAQ524538 EQU524538 EGY524538 DXC524538 DNG524538 DDK524538 CTO524538 CJS524538 BZW524538 BQA524538 BGE524538 AWI524538 AMM524538 ACQ524538 SU524538 IY524538 C524538 WVK459002 WLO459002 WBS459002 VRW459002 VIA459002 UYE459002 UOI459002 UEM459002 TUQ459002 TKU459002 TAY459002 SRC459002 SHG459002 RXK459002 RNO459002 RDS459002 QTW459002 QKA459002 QAE459002 PQI459002 PGM459002 OWQ459002 OMU459002 OCY459002 NTC459002 NJG459002 MZK459002 MPO459002 MFS459002 LVW459002 LMA459002 LCE459002 KSI459002 KIM459002 JYQ459002 JOU459002 JEY459002 IVC459002 ILG459002 IBK459002 HRO459002 HHS459002 GXW459002 GOA459002 GEE459002 FUI459002 FKM459002 FAQ459002 EQU459002 EGY459002 DXC459002 DNG459002 DDK459002 CTO459002 CJS459002 BZW459002 BQA459002 BGE459002 AWI459002 AMM459002 ACQ459002 SU459002 IY459002 C459002 WVK393466 WLO393466 WBS393466 VRW393466 VIA393466 UYE393466 UOI393466 UEM393466 TUQ393466 TKU393466 TAY393466 SRC393466 SHG393466 RXK393466 RNO393466 RDS393466 QTW393466 QKA393466 QAE393466 PQI393466 PGM393466 OWQ393466 OMU393466 OCY393466 NTC393466 NJG393466 MZK393466 MPO393466 MFS393466 LVW393466 LMA393466 LCE393466 KSI393466 KIM393466 JYQ393466 JOU393466 JEY393466 IVC393466 ILG393466 IBK393466 HRO393466 HHS393466 GXW393466 GOA393466 GEE393466 FUI393466 FKM393466 FAQ393466 EQU393466 EGY393466 DXC393466 DNG393466 DDK393466 CTO393466 CJS393466 BZW393466 BQA393466 BGE393466 AWI393466 AMM393466 ACQ393466 SU393466 IY393466 C393466 WVK327930 WLO327930 WBS327930 VRW327930 VIA327930 UYE327930 UOI327930 UEM327930 TUQ327930 TKU327930 TAY327930 SRC327930 SHG327930 RXK327930 RNO327930 RDS327930 QTW327930 QKA327930 QAE327930 PQI327930 PGM327930 OWQ327930 OMU327930 OCY327930 NTC327930 NJG327930 MZK327930 MPO327930 MFS327930 LVW327930 LMA327930 LCE327930 KSI327930 KIM327930 JYQ327930 JOU327930 JEY327930 IVC327930 ILG327930 IBK327930 HRO327930 HHS327930 GXW327930 GOA327930 GEE327930 FUI327930 FKM327930 FAQ327930 EQU327930 EGY327930 DXC327930 DNG327930 DDK327930 CTO327930 CJS327930 BZW327930 BQA327930 BGE327930 AWI327930 AMM327930 ACQ327930 SU327930 IY327930 C327930 WVK262394 WLO262394 WBS262394 VRW262394 VIA262394 UYE262394 UOI262394 UEM262394 TUQ262394 TKU262394 TAY262394 SRC262394 SHG262394 RXK262394 RNO262394 RDS262394 QTW262394 QKA262394 QAE262394 PQI262394 PGM262394 OWQ262394 OMU262394 OCY262394 NTC262394 NJG262394 MZK262394 MPO262394 MFS262394 LVW262394 LMA262394 LCE262394 KSI262394 KIM262394 JYQ262394 JOU262394 JEY262394 IVC262394 ILG262394 IBK262394 HRO262394 HHS262394 GXW262394 GOA262394 GEE262394 FUI262394 FKM262394 FAQ262394 EQU262394 EGY262394 DXC262394 DNG262394 DDK262394 CTO262394 CJS262394 BZW262394 BQA262394 BGE262394 AWI262394 AMM262394 ACQ262394 SU262394 IY262394 C262394 WVK196858 WLO196858 WBS196858 VRW196858 VIA196858 UYE196858 UOI196858 UEM196858 TUQ196858 TKU196858 TAY196858 SRC196858 SHG196858 RXK196858 RNO196858 RDS196858 QTW196858 QKA196858 QAE196858 PQI196858 PGM196858 OWQ196858 OMU196858 OCY196858 NTC196858 NJG196858 MZK196858 MPO196858 MFS196858 LVW196858 LMA196858 LCE196858 KSI196858 KIM196858 JYQ196858 JOU196858 JEY196858 IVC196858 ILG196858 IBK196858 HRO196858 HHS196858 GXW196858 GOA196858 GEE196858 FUI196858 FKM196858 FAQ196858 EQU196858 EGY196858 DXC196858 DNG196858 DDK196858 CTO196858 CJS196858 BZW196858 BQA196858 BGE196858 AWI196858 AMM196858 ACQ196858 SU196858 IY196858 C196858 WVK131322 WLO131322 WBS131322 VRW131322 VIA131322 UYE131322 UOI131322 UEM131322 TUQ131322 TKU131322 TAY131322 SRC131322 SHG131322 RXK131322 RNO131322 RDS131322 QTW131322 QKA131322 QAE131322 PQI131322 PGM131322 OWQ131322 OMU131322 OCY131322 NTC131322 NJG131322 MZK131322 MPO131322 MFS131322 LVW131322 LMA131322 LCE131322 KSI131322 KIM131322 JYQ131322 JOU131322 JEY131322 IVC131322 ILG131322 IBK131322 HRO131322 HHS131322 GXW131322 GOA131322 GEE131322 FUI131322 FKM131322 FAQ131322 EQU131322 EGY131322 DXC131322 DNG131322 DDK131322 CTO131322 CJS131322 BZW131322 BQA131322 BGE131322 AWI131322 AMM131322 ACQ131322 SU131322 IY131322 C131322 WVK65786 WLO65786 WBS65786 VRW65786 VIA65786 UYE65786 UOI65786 UEM65786 TUQ65786 TKU65786 TAY65786 SRC65786 SHG65786 RXK65786 RNO65786 RDS65786 QTW65786 QKA65786 QAE65786 PQI65786 PGM65786 OWQ65786 OMU65786 OCY65786 NTC65786 NJG65786 MZK65786 MPO65786 MFS65786 LVW65786 LMA65786 LCE65786 KSI65786 KIM65786 JYQ65786 JOU65786 JEY65786 IVC65786 ILG65786 IBK65786 HRO65786 HHS65786 GXW65786 GOA65786 GEE65786 FUI65786 FKM65786 FAQ65786 EQU65786 EGY65786 DXC65786 DNG65786 DDK65786 CTO65786 CJS65786 BZW65786 BQA65786 BGE65786 AWI65786 AMM65786 ACQ65786 SU65786 IY65786 C65786 WVK983283 WLO983283 WBS983283 VRW983283 VIA983283 UYE983283 UOI983283 UEM983283 TUQ983283 TKU983283 TAY983283 SRC983283 SHG983283 RXK983283 RNO983283 RDS983283 QTW983283 QKA983283 QAE983283 PQI983283 PGM983283 OWQ983283 OMU983283 OCY983283 NTC983283 NJG983283 MZK983283 MPO983283 MFS983283 LVW983283 LMA983283 LCE983283 KSI983283 KIM983283 JYQ983283 JOU983283 JEY983283 IVC983283 ILG983283 IBK983283 HRO983283 HHS983283 GXW983283 GOA983283 GEE983283 FUI983283 FKM983283 FAQ983283 EQU983283 EGY983283 DXC983283 DNG983283 DDK983283 CTO983283 CJS983283 BZW983283 BQA983283 BGE983283 AWI983283 AMM983283 ACQ983283 SU983283 IY983283 C983283 WVK917747 WLO917747 WBS917747 VRW917747 VIA917747 UYE917747 UOI917747 UEM917747 TUQ917747 TKU917747 TAY917747 SRC917747 SHG917747 RXK917747 RNO917747 RDS917747 QTW917747 QKA917747 QAE917747 PQI917747 PGM917747 OWQ917747 OMU917747 OCY917747 NTC917747 NJG917747 MZK917747 MPO917747 MFS917747 LVW917747 LMA917747 LCE917747 KSI917747 KIM917747 JYQ917747 JOU917747 JEY917747 IVC917747 ILG917747 IBK917747 HRO917747 HHS917747 GXW917747 GOA917747 GEE917747 FUI917747 FKM917747 FAQ917747 EQU917747 EGY917747 DXC917747 DNG917747 DDK917747 CTO917747 CJS917747 BZW917747 BQA917747 BGE917747 AWI917747 AMM917747 ACQ917747 SU917747 IY917747 C917747 WVK852211 WLO852211 WBS852211 VRW852211 VIA852211 UYE852211 UOI852211 UEM852211 TUQ852211 TKU852211 TAY852211 SRC852211 SHG852211 RXK852211 RNO852211 RDS852211 QTW852211 QKA852211 QAE852211 PQI852211 PGM852211 OWQ852211 OMU852211 OCY852211 NTC852211 NJG852211 MZK852211 MPO852211 MFS852211 LVW852211 LMA852211 LCE852211 KSI852211 KIM852211 JYQ852211 JOU852211 JEY852211 IVC852211 ILG852211 IBK852211 HRO852211 HHS852211 GXW852211 GOA852211 GEE852211 FUI852211 FKM852211 FAQ852211 EQU852211 EGY852211 DXC852211 DNG852211 DDK852211 CTO852211 CJS852211 BZW852211 BQA852211 BGE852211 AWI852211 AMM852211 ACQ852211 SU852211 IY852211 C852211 WVK786675 WLO786675 WBS786675 VRW786675 VIA786675 UYE786675 UOI786675 UEM786675 TUQ786675 TKU786675 TAY786675 SRC786675 SHG786675 RXK786675 RNO786675 RDS786675 QTW786675 QKA786675 QAE786675 PQI786675 PGM786675 OWQ786675 OMU786675 OCY786675 NTC786675 NJG786675 MZK786675 MPO786675 MFS786675 LVW786675 LMA786675 LCE786675 KSI786675 KIM786675 JYQ786675 JOU786675 JEY786675 IVC786675 ILG786675 IBK786675 HRO786675 HHS786675 GXW786675 GOA786675 GEE786675 FUI786675 FKM786675 FAQ786675 EQU786675 EGY786675 DXC786675 DNG786675 DDK786675 CTO786675 CJS786675 BZW786675 BQA786675 BGE786675 AWI786675 AMM786675 ACQ786675 SU786675 IY786675 C786675 WVK721139 WLO721139 WBS721139 VRW721139 VIA721139 UYE721139 UOI721139 UEM721139 TUQ721139 TKU721139 TAY721139 SRC721139 SHG721139 RXK721139 RNO721139 RDS721139 QTW721139 QKA721139 QAE721139 PQI721139 PGM721139 OWQ721139 OMU721139 OCY721139 NTC721139 NJG721139 MZK721139 MPO721139 MFS721139 LVW721139 LMA721139 LCE721139 KSI721139 KIM721139 JYQ721139 JOU721139 JEY721139 IVC721139 ILG721139 IBK721139 HRO721139 HHS721139 GXW721139 GOA721139 GEE721139 FUI721139 FKM721139 FAQ721139 EQU721139 EGY721139 DXC721139 DNG721139 DDK721139 CTO721139 CJS721139 BZW721139 BQA721139 BGE721139 AWI721139 AMM721139 ACQ721139 SU721139 IY721139 C721139 WVK655603 WLO655603 WBS655603 VRW655603 VIA655603 UYE655603 UOI655603 UEM655603 TUQ655603 TKU655603 TAY655603 SRC655603 SHG655603 RXK655603 RNO655603 RDS655603 QTW655603 QKA655603 QAE655603 PQI655603 PGM655603 OWQ655603 OMU655603 OCY655603 NTC655603 NJG655603 MZK655603 MPO655603 MFS655603 LVW655603 LMA655603 LCE655603 KSI655603 KIM655603 JYQ655603 JOU655603 JEY655603 IVC655603 ILG655603 IBK655603 HRO655603 HHS655603 GXW655603 GOA655603 GEE655603 FUI655603 FKM655603 FAQ655603 EQU655603 EGY655603 DXC655603 DNG655603 DDK655603 CTO655603 CJS655603 BZW655603 BQA655603 BGE655603 AWI655603 AMM655603 ACQ655603 SU655603 IY655603 C655603 WVK590067 WLO590067 WBS590067 VRW590067 VIA590067 UYE590067 UOI590067 UEM590067 TUQ590067 TKU590067 TAY590067 SRC590067 SHG590067 RXK590067 RNO590067 RDS590067 QTW590067 QKA590067 QAE590067 PQI590067 PGM590067 OWQ590067 OMU590067 OCY590067 NTC590067 NJG590067 MZK590067 MPO590067 MFS590067 LVW590067 LMA590067 LCE590067 KSI590067 KIM590067 JYQ590067 JOU590067 JEY590067 IVC590067 ILG590067 IBK590067 HRO590067 HHS590067 GXW590067 GOA590067 GEE590067 FUI590067 FKM590067 FAQ590067 EQU590067 EGY590067 DXC590067 DNG590067 DDK590067 CTO590067 CJS590067 BZW590067 BQA590067 BGE590067 AWI590067 AMM590067 ACQ590067 SU590067 IY590067 C590067 WVK524531 WLO524531 WBS524531 VRW524531 VIA524531 UYE524531 UOI524531 UEM524531 TUQ524531 TKU524531 TAY524531 SRC524531 SHG524531 RXK524531 RNO524531 RDS524531 QTW524531 QKA524531 QAE524531 PQI524531 PGM524531 OWQ524531 OMU524531 OCY524531 NTC524531 NJG524531 MZK524531 MPO524531 MFS524531 LVW524531 LMA524531 LCE524531 KSI524531 KIM524531 JYQ524531 JOU524531 JEY524531 IVC524531 ILG524531 IBK524531 HRO524531 HHS524531 GXW524531 GOA524531 GEE524531 FUI524531 FKM524531 FAQ524531 EQU524531 EGY524531 DXC524531 DNG524531 DDK524531 CTO524531 CJS524531 BZW524531 BQA524531 BGE524531 AWI524531 AMM524531 ACQ524531 SU524531 IY524531 C524531 WVK458995 WLO458995 WBS458995 VRW458995 VIA458995 UYE458995 UOI458995 UEM458995 TUQ458995 TKU458995 TAY458995 SRC458995 SHG458995 RXK458995 RNO458995 RDS458995 QTW458995 QKA458995 QAE458995 PQI458995 PGM458995 OWQ458995 OMU458995 OCY458995 NTC458995 NJG458995 MZK458995 MPO458995 MFS458995 LVW458995 LMA458995 LCE458995 KSI458995 KIM458995 JYQ458995 JOU458995 JEY458995 IVC458995 ILG458995 IBK458995 HRO458995 HHS458995 GXW458995 GOA458995 GEE458995 FUI458995 FKM458995 FAQ458995 EQU458995 EGY458995 DXC458995 DNG458995 DDK458995 CTO458995 CJS458995 BZW458995 BQA458995 BGE458995 AWI458995 AMM458995 ACQ458995 SU458995 IY458995 C458995 WVK393459 WLO393459 WBS393459 VRW393459 VIA393459 UYE393459 UOI393459 UEM393459 TUQ393459 TKU393459 TAY393459 SRC393459 SHG393459 RXK393459 RNO393459 RDS393459 QTW393459 QKA393459 QAE393459 PQI393459 PGM393459 OWQ393459 OMU393459 OCY393459 NTC393459 NJG393459 MZK393459 MPO393459 MFS393459 LVW393459 LMA393459 LCE393459 KSI393459 KIM393459 JYQ393459 JOU393459 JEY393459 IVC393459 ILG393459 IBK393459 HRO393459 HHS393459 GXW393459 GOA393459 GEE393459 FUI393459 FKM393459 FAQ393459 EQU393459 EGY393459 DXC393459 DNG393459 DDK393459 CTO393459 CJS393459 BZW393459 BQA393459 BGE393459 AWI393459 AMM393459 ACQ393459 SU393459 IY393459 C393459 WVK327923 WLO327923 WBS327923 VRW327923 VIA327923 UYE327923 UOI327923 UEM327923 TUQ327923 TKU327923 TAY327923 SRC327923 SHG327923 RXK327923 RNO327923 RDS327923 QTW327923 QKA327923 QAE327923 PQI327923 PGM327923 OWQ327923 OMU327923 OCY327923 NTC327923 NJG327923 MZK327923 MPO327923 MFS327923 LVW327923 LMA327923 LCE327923 KSI327923 KIM327923 JYQ327923 JOU327923 JEY327923 IVC327923 ILG327923 IBK327923 HRO327923 HHS327923 GXW327923 GOA327923 GEE327923 FUI327923 FKM327923 FAQ327923 EQU327923 EGY327923 DXC327923 DNG327923 DDK327923 CTO327923 CJS327923 BZW327923 BQA327923 BGE327923 AWI327923 AMM327923 ACQ327923 SU327923 IY327923 C327923 WVK262387 WLO262387 WBS262387 VRW262387 VIA262387 UYE262387 UOI262387 UEM262387 TUQ262387 TKU262387 TAY262387 SRC262387 SHG262387 RXK262387 RNO262387 RDS262387 QTW262387 QKA262387 QAE262387 PQI262387 PGM262387 OWQ262387 OMU262387 OCY262387 NTC262387 NJG262387 MZK262387 MPO262387 MFS262387 LVW262387 LMA262387 LCE262387 KSI262387 KIM262387 JYQ262387 JOU262387 JEY262387 IVC262387 ILG262387 IBK262387 HRO262387 HHS262387 GXW262387 GOA262387 GEE262387 FUI262387 FKM262387 FAQ262387 EQU262387 EGY262387 DXC262387 DNG262387 DDK262387 CTO262387 CJS262387 BZW262387 BQA262387 BGE262387 AWI262387 AMM262387 ACQ262387 SU262387 IY262387 C262387 WVK196851 WLO196851 WBS196851 VRW196851 VIA196851 UYE196851 UOI196851 UEM196851 TUQ196851 TKU196851 TAY196851 SRC196851 SHG196851 RXK196851 RNO196851 RDS196851 QTW196851 QKA196851 QAE196851 PQI196851 PGM196851 OWQ196851 OMU196851 OCY196851 NTC196851 NJG196851 MZK196851 MPO196851 MFS196851 LVW196851 LMA196851 LCE196851 KSI196851 KIM196851 JYQ196851 JOU196851 JEY196851 IVC196851 ILG196851 IBK196851 HRO196851 HHS196851 GXW196851 GOA196851 GEE196851 FUI196851 FKM196851 FAQ196851 EQU196851 EGY196851 DXC196851 DNG196851 DDK196851 CTO196851 CJS196851 BZW196851 BQA196851 BGE196851 AWI196851 AMM196851 ACQ196851 SU196851 IY196851 C196851 WVK131315 WLO131315 WBS131315 VRW131315 VIA131315 UYE131315 UOI131315 UEM131315 TUQ131315 TKU131315 TAY131315 SRC131315 SHG131315 RXK131315 RNO131315 RDS131315 QTW131315 QKA131315 QAE131315 PQI131315 PGM131315 OWQ131315 OMU131315 OCY131315 NTC131315 NJG131315 MZK131315 MPO131315 MFS131315 LVW131315 LMA131315 LCE131315 KSI131315 KIM131315 JYQ131315 JOU131315 JEY131315 IVC131315 ILG131315 IBK131315 HRO131315 HHS131315 GXW131315 GOA131315 GEE131315 FUI131315 FKM131315 FAQ131315 EQU131315 EGY131315 DXC131315 DNG131315 DDK131315 CTO131315 CJS131315 BZW131315 BQA131315 BGE131315 AWI131315 AMM131315 ACQ131315 SU131315 IY131315 C131315 WVK65779 WLO65779 WBS65779 VRW65779 VIA65779 UYE65779 UOI65779 UEM65779 TUQ65779 TKU65779 TAY65779 SRC65779 SHG65779 RXK65779 RNO65779 RDS65779 QTW65779 QKA65779 QAE65779 PQI65779 PGM65779 OWQ65779 OMU65779 OCY65779 NTC65779 NJG65779 MZK65779 MPO65779 MFS65779 LVW65779 LMA65779 LCE65779 KSI65779 KIM65779 JYQ65779 JOU65779 JEY65779 IVC65779 ILG65779 IBK65779 HRO65779 HHS65779 GXW65779 GOA65779 GEE65779 FUI65779 FKM65779 FAQ65779 EQU65779 EGY65779 DXC65779 DNG65779 DDK65779 CTO65779 CJS65779 BZW65779 BQA65779 BGE65779 AWI65779 AMM65779 ACQ65779 SU65779 IY65779 WVK189 WLO189 WBS189 VRW189 VIA189 UYE189 UOI189 UEM189 TUQ189 TKU189 TAY189 SRC189 SHG189 RXK189 RNO189 RDS189 QTW189 QKA189 QAE189 PQI189 PGM189 OWQ189 OMU189 OCY189 NTC189 NJG189 MZK189 MPO189 MFS189 LVW189 LMA189 LCE189 KSI189 KIM189 JYQ189 JOU189 JEY189 IVC189 ILG189 IBK189 HRO189 HHS189 GXW189 GOA189 GEE189 FUI189 FKM189 FAQ189 EQU189 EGY189 DXC189 DNG189 DDK189 CTO189 CJS189 BZW189 BQA189 BGE189 AWI189 AMM189 ACQ189 SU189 IY189 C189 WVK177 WLO177 WBS177 VRW177 VIA177 UYE177 UOI177 UEM177 TUQ177 TKU177 TAY177 SRC177 SHG177 RXK177 RNO177 RDS177 QTW177 QKA177 QAE177 PQI177 PGM177 OWQ177 OMU177 OCY177 NTC177 NJG177 MZK177 MPO177 MFS177 LVW177 LMA177 LCE177 KSI177 KIM177 JYQ177 JOU177 JEY177 IVC177 ILG177 IBK177 HRO177 HHS177 GXW177 GOA177 GEE177 FUI177 FKM177 FAQ177 EQU177 EGY177 DXC177 DNG177 DDK177 CTO177 CJS177 BZW177 BQA177 BGE177 AWI177 AMM177 ACQ177 SU177 IY177 C177 WVK166 WLO166 WBS166 VRW166 VIA166 UYE166 UOI166 UEM166 TUQ166 TKU166 TAY166 SRC166 SHG166 RXK166 RNO166 RDS166 QTW166 QKA166 QAE166 PQI166 PGM166 OWQ166 OMU166 OCY166 NTC166 NJG166 MZK166 MPO166 MFS166 LVW166 LMA166 LCE166 KSI166 KIM166 JYQ166 JOU166 JEY166 IVC166 ILG166 IBK166 HRO166 HHS166 GXW166 GOA166 GEE166 FUI166 FKM166 FAQ166 EQU166 EGY166 DXC166 DNG166 DDK166 CTO166 CJS166 BZW166 BQA166 BGE166 AWI166 AMM166 ACQ166 SU166 IY166 C166"/>
  </dataValidations>
  <printOptions horizontalCentered="1"/>
  <pageMargins left="0.15748031496062992" right="0.19685039370078741" top="0.86614173228346458" bottom="1.1200000000000001" header="0.19685039370078741" footer="0.19685039370078741"/>
  <pageSetup scale="70" orientation="landscape" r:id="rId1"/>
  <headerFooter>
    <oddFooter>&amp;RPágina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2018-04-20T20:22:52Z</dcterms:created>
  <dcterms:modified xsi:type="dcterms:W3CDTF">2018-04-20T20:23:52Z</dcterms:modified>
</cp:coreProperties>
</file>