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8515" windowHeight="12600"/>
  </bookViews>
  <sheets>
    <sheet name="NOTAS (2)" sheetId="1" r:id="rId1"/>
  </sheets>
  <externalReferences>
    <externalReference r:id="rId2"/>
  </externalReferences>
  <calcPr calcId="125725"/>
</workbook>
</file>

<file path=xl/calcChain.xml><?xml version="1.0" encoding="utf-8"?>
<calcChain xmlns="http://schemas.openxmlformats.org/spreadsheetml/2006/main">
  <c r="C435" i="1"/>
  <c r="D434" s="1"/>
  <c r="C416"/>
  <c r="D415" s="1"/>
  <c r="D443" s="1"/>
  <c r="D383"/>
  <c r="D376"/>
  <c r="D389" s="1"/>
  <c r="E389" s="1"/>
  <c r="C334"/>
  <c r="C338" s="1"/>
  <c r="B334"/>
  <c r="C325"/>
  <c r="C328" s="1"/>
  <c r="B325"/>
  <c r="B328" s="1"/>
  <c r="C320"/>
  <c r="B320"/>
  <c r="D317"/>
  <c r="B290"/>
  <c r="B286"/>
  <c r="B279"/>
  <c r="B283" s="1"/>
  <c r="D273"/>
  <c r="C273"/>
  <c r="B273"/>
  <c r="D272"/>
  <c r="C272"/>
  <c r="B272"/>
  <c r="D271"/>
  <c r="B271"/>
  <c r="B275" s="1"/>
  <c r="C260"/>
  <c r="B260"/>
  <c r="B264" s="1"/>
  <c r="C250"/>
  <c r="B250"/>
  <c r="C249"/>
  <c r="B249"/>
  <c r="E200"/>
  <c r="D200"/>
  <c r="C200"/>
  <c r="B200"/>
  <c r="B196"/>
  <c r="B188"/>
  <c r="B176"/>
  <c r="D168"/>
  <c r="C168"/>
  <c r="B168"/>
  <c r="B156"/>
  <c r="C154"/>
  <c r="B154"/>
  <c r="D154" s="1"/>
  <c r="D156" s="1"/>
  <c r="C153"/>
  <c r="D153" s="1"/>
  <c r="B136"/>
  <c r="B128"/>
  <c r="B118"/>
  <c r="E108"/>
  <c r="D108"/>
  <c r="C108"/>
  <c r="B108"/>
  <c r="D98"/>
  <c r="C98"/>
  <c r="B98"/>
  <c r="D87"/>
  <c r="B87"/>
  <c r="E41"/>
  <c r="D41"/>
  <c r="C41"/>
  <c r="B41"/>
  <c r="B253" l="1"/>
  <c r="D334"/>
  <c r="D338" s="1"/>
  <c r="D325"/>
  <c r="C156"/>
  <c r="B338"/>
</calcChain>
</file>

<file path=xl/comments1.xml><?xml version="1.0" encoding="utf-8"?>
<comments xmlns="http://schemas.openxmlformats.org/spreadsheetml/2006/main">
  <authors>
    <author>Usuario</author>
  </authors>
  <commentList>
    <comment ref="B153" authorId="0">
      <text>
        <r>
          <rPr>
            <b/>
            <sz val="9"/>
            <color indexed="81"/>
            <rFont val="Tahoma"/>
            <family val="2"/>
          </rPr>
          <t>Usuario:</t>
        </r>
        <r>
          <rPr>
            <sz val="9"/>
            <color indexed="81"/>
            <rFont val="Tahoma"/>
            <family val="2"/>
          </rPr>
          <t xml:space="preserve">
FINAL DE DICIEMBRE</t>
        </r>
      </text>
    </comment>
  </commentList>
</comments>
</file>

<file path=xl/sharedStrings.xml><?xml version="1.0" encoding="utf-8"?>
<sst xmlns="http://schemas.openxmlformats.org/spreadsheetml/2006/main" count="323" uniqueCount="198">
  <si>
    <t xml:space="preserve">NOTAS A LOS ESTADOS FINANCIEROS </t>
  </si>
  <si>
    <t>Al 30 de Junio del 2017</t>
  </si>
  <si>
    <t>Ente Público:</t>
  </si>
  <si>
    <t>FIDEICOMISO ALIANZA PARA EL CAMPO DE GUANAJUATO "ALCAMPO"</t>
  </si>
  <si>
    <t>NOTAS DE DESGLOSE</t>
  </si>
  <si>
    <t>I) NOTAS AL ESTADO DE SITUACIÓN FINANCIERA</t>
  </si>
  <si>
    <t>ACTIVO</t>
  </si>
  <si>
    <t>* EFECTIVO Y EQUVALENTES</t>
  </si>
  <si>
    <t>ESF-01 FONDOS C/INVERSIONES FINANCIERAS</t>
  </si>
  <si>
    <t>MONTO TOTAL</t>
  </si>
  <si>
    <t>MERCADO DE DINERO</t>
  </si>
  <si>
    <t>INVERSIONES A PLAZO</t>
  </si>
  <si>
    <t>A LA VISTA</t>
  </si>
  <si>
    <t>TIPO</t>
  </si>
  <si>
    <t>Inversiones a 3 meses</t>
  </si>
  <si>
    <t>1858778</t>
  </si>
  <si>
    <t>PAPEL BANCARIO</t>
  </si>
  <si>
    <t>17986 506</t>
  </si>
  <si>
    <t>17985 512</t>
  </si>
  <si>
    <t>17986 894</t>
  </si>
  <si>
    <t>17987 066</t>
  </si>
  <si>
    <t>17987 421</t>
  </si>
  <si>
    <t>18187 872</t>
  </si>
  <si>
    <t>18188 003</t>
  </si>
  <si>
    <t>18188 383</t>
  </si>
  <si>
    <t>18188 441</t>
  </si>
  <si>
    <t>18188 516</t>
  </si>
  <si>
    <t>18188 565</t>
  </si>
  <si>
    <t>18188 649</t>
  </si>
  <si>
    <t>18188 680</t>
  </si>
  <si>
    <t>18188 722</t>
  </si>
  <si>
    <t>18188 763</t>
  </si>
  <si>
    <t>18188 805</t>
  </si>
  <si>
    <t>18308 718</t>
  </si>
  <si>
    <t>18902 635</t>
  </si>
  <si>
    <t>18971 671</t>
  </si>
  <si>
    <t>18971 937</t>
  </si>
  <si>
    <t>18972 109</t>
  </si>
  <si>
    <t>18972 257</t>
  </si>
  <si>
    <t>18972 356</t>
  </si>
  <si>
    <t>18972 372</t>
  </si>
  <si>
    <t>18972 588</t>
  </si>
  <si>
    <t>* DEPOSITOS REFLEJADOS EN NOVIEMBRE</t>
  </si>
  <si>
    <t>MONTO</t>
  </si>
  <si>
    <t>MONTO PARCIAL</t>
  </si>
  <si>
    <t>13196464</t>
  </si>
  <si>
    <t>13196092</t>
  </si>
  <si>
    <t>13442611</t>
  </si>
  <si>
    <t>13196159</t>
  </si>
  <si>
    <t>13712161</t>
  </si>
  <si>
    <t>13528047</t>
  </si>
  <si>
    <t>* DERECHOS A RECIBIR EFECTIVO Y EQUIVALENTES Y BIENES O SERVICIOS A RECIBIR</t>
  </si>
  <si>
    <t>ESF-02 INGRESOS P/RECUPERAR</t>
  </si>
  <si>
    <t>2014</t>
  </si>
  <si>
    <t>2013</t>
  </si>
  <si>
    <t>1122xxxxxx Cuentas por Cobrar a CP</t>
  </si>
  <si>
    <t>1124xxxxxx Ingresos por Recuperar CP</t>
  </si>
  <si>
    <t>ESF-03 DEUDORES P/RECUPERAR</t>
  </si>
  <si>
    <t>90 DIAS</t>
  </si>
  <si>
    <t>180 DIAS</t>
  </si>
  <si>
    <t>365 DIAS</t>
  </si>
  <si>
    <t>1123xxxxxx Dedudores Pendientes por Recuperar</t>
  </si>
  <si>
    <t xml:space="preserve">1125xxxxxx Deudores por Anticipos </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</si>
  <si>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</si>
  <si>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</si>
  <si>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</si>
  <si>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</si>
  <si>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</si>
  <si>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</si>
  <si>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</si>
  <si>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</si>
  <si>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</si>
  <si>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</si>
  <si>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</si>
  <si>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</si>
  <si>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</si>
  <si>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</si>
  <si>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</si>
  <si>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</si>
  <si>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</si>
  <si>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</si>
  <si>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</si>
  <si>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</si>
  <si>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124</t>
  </si>
  <si>
    <t>adquisicion de bienes</t>
  </si>
  <si>
    <t>ESF-09 INTANGIBLES Y DIFERIDOS</t>
  </si>
  <si>
    <t xml:space="preserve">1250xxxxxx </t>
  </si>
  <si>
    <t>1270xxxxxx</t>
  </si>
  <si>
    <t>1260xxxxxx</t>
  </si>
  <si>
    <t>ESF-10   ESTIMACIONES Y DETERIOROS</t>
  </si>
  <si>
    <t>1280xxxxxx</t>
  </si>
  <si>
    <t>ESF-11 OTROS ACTIVOS</t>
  </si>
  <si>
    <t>CARACTERÍSTICAS</t>
  </si>
  <si>
    <t>PASIVO</t>
  </si>
  <si>
    <t>ESF-12 CUENTAS Y DOC. POR PAGAR</t>
  </si>
  <si>
    <t>2117</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</si>
  <si>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</si>
  <si>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</si>
  <si>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</si>
  <si>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</si>
  <si>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</si>
  <si>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</si>
  <si>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</si>
  <si>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</si>
  <si>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</si>
  <si>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</si>
  <si>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</si>
  <si>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</si>
  <si>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</si>
  <si>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4169</t>
  </si>
  <si>
    <t>Patrimonio Federal 128´730,000.00</t>
  </si>
  <si>
    <t>Patrimonio Estatal    63´157,309.00</t>
  </si>
  <si>
    <t>ERA-02 OTROS INGRESOS Y BENEFICIOS</t>
  </si>
  <si>
    <t>4319</t>
  </si>
  <si>
    <t>GASTOS Y OTRAS PÉRDIDAS</t>
  </si>
  <si>
    <t>ERA-03 GASTOS</t>
  </si>
  <si>
    <t>%GASTO</t>
  </si>
  <si>
    <t>EXPLICACION</t>
  </si>
  <si>
    <t>5110</t>
  </si>
  <si>
    <t>Servicios Personales</t>
  </si>
  <si>
    <t>5120</t>
  </si>
  <si>
    <t>5130</t>
  </si>
  <si>
    <t xml:space="preserve">ERA-04 TRASNFERENCIAS Y ASIGNACIONES, SUBSIDIOS Y OTRAS AYUDAS </t>
  </si>
  <si>
    <t>523</t>
  </si>
  <si>
    <t>ERA-05 OTROS GASTOS Y PERDIDAS EXTRAORDINARIAS</t>
  </si>
  <si>
    <t>551</t>
  </si>
  <si>
    <t>III) NOTAS AL ESTADO DE VARIACIÓN A LA HACIEDA PÚBLICA</t>
  </si>
  <si>
    <t>VHP-01 PATRIMONIO CONTRIBUIDO</t>
  </si>
  <si>
    <t>MODIFICACION</t>
  </si>
  <si>
    <t>311</t>
  </si>
  <si>
    <t>VHP-02 PATRIMONIO GENERADO</t>
  </si>
  <si>
    <t>3210</t>
  </si>
  <si>
    <t>IV) NOTAS AL ESTADO DE FLUJO DE EFECTIVO</t>
  </si>
  <si>
    <t>EFE-01 FLUJO DE EFECTIVO</t>
  </si>
  <si>
    <t>111</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</si>
  <si>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</si>
  <si>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</si>
  <si>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</si>
  <si>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</si>
  <si>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</si>
  <si>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</si>
  <si>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</si>
  <si>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</si>
  <si>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</si>
  <si>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Correspondiente al 30 de Junio del 2017</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</si>
  <si>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</si>
  <si>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</si>
  <si>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</si>
  <si>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</si>
  <si>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</si>
  <si>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</si>
  <si>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</si>
  <si>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</si>
  <si>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</si>
  <si>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</si>
  <si>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</si>
  <si>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</si>
  <si>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</si>
  <si>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</si>
  <si>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</si>
  <si>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Correspondiente  al 30 de Junio de 2017</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</si>
  <si>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</si>
  <si>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</si>
  <si>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</si>
  <si>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</si>
  <si>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</si>
  <si>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</si>
  <si>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</si>
  <si>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</si>
  <si>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</si>
  <si>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</si>
  <si>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</si>
  <si>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</si>
  <si>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</si>
  <si>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</si>
  <si>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</si>
  <si>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</si>
  <si>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</si>
  <si>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</si>
  <si>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</si>
  <si>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</si>
  <si>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</si>
  <si>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</si>
  <si>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$XXX</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</si>
  <si>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</si>
  <si>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</si>
  <si>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</si>
  <si>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</si>
  <si>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</si>
  <si>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</si>
  <si>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</si>
  <si>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</si>
  <si>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7000xxxxxx</t>
  </si>
  <si>
    <t>Bajo protesta de decir verdad declaramos que los Estados Financieros y sus Notas son razonablemente correctos y responsabilidad del emisor</t>
  </si>
  <si>
    <t>Javier Bernardo Usabiaga Arroyo</t>
  </si>
  <si>
    <t>Miguel Espino Salgado</t>
  </si>
  <si>
    <t>Secretario de Desarrollo Agroalimentario y Rural</t>
  </si>
  <si>
    <t>Control y Seguimiento de Fideicomisos</t>
  </si>
</sst>
</file>

<file path=xl/styles.xml><?xml version="1.0" encoding="utf-8"?>
<styleSheet xmlns="http://schemas.openxmlformats.org/spreadsheetml/2006/main">
  <numFmts count="9">
    <numFmt numFmtId="44" formatCode="_-&quot;$&quot;* #,##0.00_-;\-&quot;$&quot;* #,##0.00_-;_-&quot;$&quot;* &quot;-&quot;??_-;_-@_-"/>
    <numFmt numFmtId="43" formatCode="_-* #,##0.00_-;\-* #,##0.00_-;_-* &quot;-&quot;??_-;_-@_-"/>
    <numFmt numFmtId="164" formatCode="#,##0.00;\-#,##0.00;&quot; &quot;"/>
    <numFmt numFmtId="165" formatCode="#,##0.00_ ;\-#,##0.00\ "/>
    <numFmt numFmtId="166" formatCode="#,##0.000000000"/>
    <numFmt numFmtId="167" formatCode="#,##0;\-#,##0;&quot; &quot;"/>
    <numFmt numFmtId="168" formatCode="General_)"/>
    <numFmt numFmtId="169" formatCode="_-[$€-2]* #,##0.00_-;\-[$€-2]* #,##0.00_-;_-[$€-2]* &quot;-&quot;??_-"/>
    <numFmt numFmtId="170" formatCode="_-* #,##0.00\ _€_-;\-* #,##0.00\ _€_-;_-* &quot;-&quot;??\ _€_-;_-@_-"/>
  </numFmts>
  <fonts count="39">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8"/>
      <name val="Arial"/>
      <family val="2"/>
    </font>
    <font>
      <sz val="8"/>
      <color theme="1"/>
      <name val="Arial"/>
      <family val="2"/>
    </font>
    <font>
      <b/>
      <sz val="10"/>
      <name val="Arial"/>
      <family val="2"/>
    </font>
    <font>
      <b/>
      <sz val="9"/>
      <name val="Arial"/>
      <family val="2"/>
    </font>
    <font>
      <sz val="9"/>
      <name val="Arial"/>
      <family val="2"/>
    </font>
    <font>
      <b/>
      <sz val="10"/>
      <color rgb="FF002060"/>
      <name val="Arial"/>
      <family val="2"/>
    </font>
    <font>
      <b/>
      <sz val="9"/>
      <color rgb="FF0070C0"/>
      <name val="Arial"/>
      <family val="2"/>
    </font>
    <font>
      <sz val="9"/>
      <color theme="1"/>
      <name val="Arial"/>
      <family val="2"/>
    </font>
    <font>
      <b/>
      <sz val="9"/>
      <color theme="1"/>
      <name val="Arial"/>
      <family val="2"/>
    </font>
    <font>
      <b/>
      <sz val="9"/>
      <color rgb="FF002060"/>
      <name val="Arial"/>
      <family val="2"/>
    </font>
    <font>
      <b/>
      <u/>
      <sz val="9"/>
      <color theme="1"/>
      <name val="Arial"/>
      <family val="2"/>
    </font>
    <font>
      <b/>
      <sz val="8"/>
      <color theme="1"/>
      <name val="Arial"/>
      <family val="2"/>
    </font>
    <font>
      <sz val="8"/>
      <color theme="1"/>
      <name val="Calibri"/>
      <family val="2"/>
      <scheme val="minor"/>
    </font>
    <font>
      <sz val="8"/>
      <name val="Arial"/>
      <family val="2"/>
    </font>
    <font>
      <b/>
      <sz val="8"/>
      <color rgb="FFFF0000"/>
      <name val="Arial"/>
      <family val="2"/>
    </font>
    <font>
      <u/>
      <sz val="8"/>
      <color theme="1"/>
      <name val="Arial"/>
      <family val="2"/>
    </font>
    <font>
      <sz val="10"/>
      <name val="Arial"/>
      <family val="2"/>
    </font>
    <font>
      <sz val="11"/>
      <color indexed="8"/>
      <name val="Calibri"/>
      <family val="2"/>
    </font>
    <font>
      <b/>
      <sz val="11"/>
      <name val="Arial"/>
      <family val="2"/>
    </font>
    <font>
      <b/>
      <sz val="10"/>
      <color theme="1"/>
      <name val="Arial"/>
      <family val="2"/>
    </font>
    <font>
      <i/>
      <sz val="9"/>
      <color theme="1"/>
      <name val="Intro Book"/>
    </font>
    <font>
      <b/>
      <sz val="8"/>
      <color theme="3" tint="-0.499984740745262"/>
      <name val="Arial"/>
      <family val="2"/>
    </font>
    <font>
      <sz val="8"/>
      <color rgb="FFFF0000"/>
      <name val="Arial"/>
      <family val="2"/>
    </font>
    <font>
      <b/>
      <sz val="9"/>
      <color theme="1"/>
      <name val="Soberana Sans Light"/>
    </font>
    <font>
      <b/>
      <sz val="9"/>
      <color rgb="FF000000"/>
      <name val="Arial"/>
      <family val="2"/>
    </font>
    <font>
      <sz val="9"/>
      <color rgb="FF000000"/>
      <name val="Calibri"/>
      <family val="2"/>
      <scheme val="minor"/>
    </font>
    <font>
      <sz val="9"/>
      <color rgb="FF000000"/>
      <name val="Arial"/>
      <family val="2"/>
    </font>
    <font>
      <sz val="12"/>
      <color rgb="FF222222"/>
      <name val="Arial"/>
      <family val="2"/>
    </font>
    <font>
      <sz val="10"/>
      <color theme="1"/>
      <name val="Arial"/>
      <family val="2"/>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11"/>
      <color theme="1"/>
      <name val="Garamond"/>
      <family val="2"/>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s>
  <cellStyleXfs count="244">
    <xf numFmtId="0" fontId="0" fillId="0" borderId="0"/>
    <xf numFmtId="43" fontId="1" fillId="0" borderId="0" applyFont="0" applyFill="0" applyBorder="0" applyAlignment="0" applyProtection="0"/>
    <xf numFmtId="0" fontId="20" fillId="0" borderId="0"/>
    <xf numFmtId="43" fontId="21" fillId="0" borderId="0" applyFont="0" applyFill="0" applyBorder="0" applyAlignment="0" applyProtection="0"/>
    <xf numFmtId="168" fontId="2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69" fontId="20" fillId="0" borderId="0" applyFont="0" applyFill="0" applyBorder="0" applyAlignment="0" applyProtection="0"/>
    <xf numFmtId="0" fontId="35" fillId="0" borderId="0" applyNumberFormat="0" applyFill="0" applyBorder="0" applyAlignment="0" applyProtection="0"/>
    <xf numFmtId="2" fontId="35"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Protection="0">
      <alignment horizontal="center"/>
    </xf>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1" fillId="0" borderId="0"/>
    <xf numFmtId="0" fontId="20" fillId="0" borderId="0"/>
    <xf numFmtId="0" fontId="20" fillId="0" borderId="0"/>
    <xf numFmtId="0" fontId="38"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2" borderId="1"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cellStyleXfs>
  <cellXfs count="201">
    <xf numFmtId="0" fontId="0" fillId="0" borderId="0" xfId="0"/>
    <xf numFmtId="0" fontId="4" fillId="11" borderId="0" xfId="0" applyFont="1" applyFill="1" applyBorder="1" applyAlignment="1">
      <alignment horizontal="center" vertical="center"/>
    </xf>
    <xf numFmtId="0" fontId="5" fillId="12" borderId="0" xfId="0" applyFont="1" applyFill="1"/>
    <xf numFmtId="0" fontId="6" fillId="11" borderId="0" xfId="0" applyFont="1" applyFill="1" applyBorder="1" applyAlignment="1">
      <alignment horizontal="center" vertical="center"/>
    </xf>
    <xf numFmtId="0" fontId="7" fillId="12" borderId="0" xfId="0" applyFont="1" applyFill="1" applyBorder="1" applyAlignment="1">
      <alignment horizontal="right"/>
    </xf>
    <xf numFmtId="0" fontId="7" fillId="12" borderId="0" xfId="0" applyNumberFormat="1" applyFont="1" applyFill="1" applyBorder="1" applyAlignment="1" applyProtection="1">
      <protection locked="0"/>
    </xf>
    <xf numFmtId="0" fontId="8" fillId="12" borderId="0" xfId="0" applyFont="1" applyFill="1" applyBorder="1"/>
    <xf numFmtId="43" fontId="5" fillId="12" borderId="0" xfId="1" applyFont="1" applyFill="1"/>
    <xf numFmtId="0" fontId="5" fillId="12" borderId="0" xfId="0" applyFont="1" applyFill="1" applyAlignment="1">
      <alignment horizontal="center"/>
    </xf>
    <xf numFmtId="0" fontId="9" fillId="0" borderId="0" xfId="0" applyFont="1" applyBorder="1" applyAlignment="1">
      <alignment horizontal="center"/>
    </xf>
    <xf numFmtId="0" fontId="10" fillId="12" borderId="0" xfId="0" applyFont="1" applyFill="1" applyBorder="1" applyAlignment="1">
      <alignment horizontal="right"/>
    </xf>
    <xf numFmtId="0" fontId="7" fillId="12" borderId="0" xfId="0" applyFont="1" applyFill="1" applyBorder="1" applyAlignment="1"/>
    <xf numFmtId="0" fontId="11" fillId="12" borderId="0" xfId="0" applyFont="1" applyFill="1" applyBorder="1"/>
    <xf numFmtId="0" fontId="9" fillId="12" borderId="0" xfId="0" applyFont="1" applyFill="1" applyAlignment="1">
      <alignment horizontal="left"/>
    </xf>
    <xf numFmtId="0" fontId="12" fillId="12" borderId="0" xfId="0" applyFont="1" applyFill="1" applyAlignment="1">
      <alignment horizontal="justify"/>
    </xf>
    <xf numFmtId="0" fontId="7" fillId="12" borderId="0" xfId="0" applyFont="1" applyFill="1" applyBorder="1" applyAlignment="1">
      <alignment horizontal="left" vertical="center"/>
    </xf>
    <xf numFmtId="0" fontId="4" fillId="12" borderId="0" xfId="0" applyFont="1" applyFill="1" applyBorder="1" applyAlignment="1">
      <alignment horizontal="left" vertical="center"/>
    </xf>
    <xf numFmtId="0" fontId="13" fillId="12" borderId="0" xfId="0" applyFont="1" applyFill="1" applyAlignment="1">
      <alignment horizontal="justify"/>
    </xf>
    <xf numFmtId="0" fontId="0" fillId="12" borderId="0" xfId="0" applyFill="1"/>
    <xf numFmtId="0" fontId="9" fillId="12" borderId="0" xfId="0" applyFont="1" applyFill="1" applyBorder="1" applyAlignment="1">
      <alignment horizontal="left"/>
    </xf>
    <xf numFmtId="0" fontId="14" fillId="12" borderId="0" xfId="0" applyFont="1" applyFill="1" applyBorder="1"/>
    <xf numFmtId="0" fontId="5" fillId="12" borderId="0" xfId="0" applyFont="1" applyFill="1" applyBorder="1"/>
    <xf numFmtId="0" fontId="15" fillId="12" borderId="0" xfId="0" applyFont="1" applyFill="1" applyBorder="1"/>
    <xf numFmtId="49" fontId="4" fillId="11" borderId="2" xfId="0" applyNumberFormat="1" applyFont="1" applyFill="1" applyBorder="1" applyAlignment="1">
      <alignment horizontal="left" vertical="center"/>
    </xf>
    <xf numFmtId="49" fontId="4" fillId="11" borderId="2" xfId="0" applyNumberFormat="1" applyFont="1" applyFill="1" applyBorder="1" applyAlignment="1">
      <alignment horizontal="center" vertical="center"/>
    </xf>
    <xf numFmtId="49" fontId="4" fillId="12" borderId="3" xfId="0" applyNumberFormat="1" applyFont="1" applyFill="1" applyBorder="1" applyAlignment="1">
      <alignment horizontal="left"/>
    </xf>
    <xf numFmtId="43" fontId="16" fillId="12" borderId="3" xfId="1" applyFont="1" applyFill="1" applyBorder="1"/>
    <xf numFmtId="43" fontId="5" fillId="12" borderId="3" xfId="1" applyFont="1" applyFill="1" applyBorder="1"/>
    <xf numFmtId="164" fontId="16" fillId="12" borderId="4" xfId="0" applyNumberFormat="1" applyFont="1" applyFill="1" applyBorder="1"/>
    <xf numFmtId="49" fontId="17" fillId="12" borderId="4" xfId="0" applyNumberFormat="1" applyFont="1" applyFill="1" applyBorder="1" applyAlignment="1">
      <alignment horizontal="left"/>
    </xf>
    <xf numFmtId="43" fontId="16" fillId="12" borderId="4" xfId="1" applyFont="1" applyFill="1" applyBorder="1"/>
    <xf numFmtId="43" fontId="5" fillId="12" borderId="0" xfId="0" applyNumberFormat="1" applyFont="1" applyFill="1"/>
    <xf numFmtId="49" fontId="17" fillId="12" borderId="5" xfId="0" applyNumberFormat="1" applyFont="1" applyFill="1" applyBorder="1" applyAlignment="1">
      <alignment horizontal="left"/>
    </xf>
    <xf numFmtId="43" fontId="4" fillId="11" borderId="2" xfId="1" applyFont="1" applyFill="1" applyBorder="1" applyAlignment="1">
      <alignment horizontal="center" vertical="center"/>
    </xf>
    <xf numFmtId="43" fontId="4" fillId="11" borderId="6" xfId="1" applyFont="1" applyFill="1" applyBorder="1" applyAlignment="1">
      <alignment horizontal="center" vertical="center"/>
    </xf>
    <xf numFmtId="43" fontId="18" fillId="0" borderId="0" xfId="1" applyFont="1" applyFill="1" applyBorder="1" applyAlignment="1">
      <alignment horizontal="center" vertical="center"/>
    </xf>
    <xf numFmtId="49" fontId="18" fillId="0" borderId="0" xfId="0" applyNumberFormat="1" applyFont="1" applyFill="1" applyBorder="1" applyAlignment="1">
      <alignment horizontal="center" vertical="center"/>
    </xf>
    <xf numFmtId="164" fontId="16" fillId="12" borderId="3" xfId="0" applyNumberFormat="1" applyFont="1" applyFill="1" applyBorder="1"/>
    <xf numFmtId="43" fontId="16" fillId="0" borderId="4" xfId="1" applyFont="1" applyFill="1" applyBorder="1"/>
    <xf numFmtId="49" fontId="4" fillId="12" borderId="5" xfId="0" applyNumberFormat="1" applyFont="1" applyFill="1" applyBorder="1" applyAlignment="1">
      <alignment horizontal="left"/>
    </xf>
    <xf numFmtId="164" fontId="16" fillId="12" borderId="5" xfId="0" applyNumberFormat="1" applyFont="1" applyFill="1" applyBorder="1"/>
    <xf numFmtId="0" fontId="19" fillId="12" borderId="0" xfId="0" applyFont="1" applyFill="1" applyBorder="1"/>
    <xf numFmtId="49" fontId="4" fillId="12" borderId="4" xfId="0" applyNumberFormat="1" applyFont="1" applyFill="1" applyBorder="1" applyAlignment="1">
      <alignment horizontal="left"/>
    </xf>
    <xf numFmtId="164" fontId="5" fillId="12" borderId="3" xfId="0" applyNumberFormat="1" applyFont="1" applyFill="1" applyBorder="1"/>
    <xf numFmtId="164" fontId="5" fillId="12" borderId="4" xfId="0" applyNumberFormat="1" applyFont="1" applyFill="1" applyBorder="1"/>
    <xf numFmtId="164" fontId="5" fillId="12" borderId="5" xfId="0" applyNumberFormat="1" applyFont="1" applyFill="1" applyBorder="1"/>
    <xf numFmtId="49" fontId="4" fillId="12" borderId="0" xfId="0" applyNumberFormat="1" applyFont="1" applyFill="1" applyBorder="1" applyAlignment="1">
      <alignment horizontal="center" vertical="center"/>
    </xf>
    <xf numFmtId="0" fontId="15" fillId="12" borderId="0" xfId="0" applyFont="1" applyFill="1"/>
    <xf numFmtId="49" fontId="4" fillId="12" borderId="0" xfId="0" applyNumberFormat="1" applyFont="1" applyFill="1" applyBorder="1" applyAlignment="1">
      <alignment horizontal="left"/>
    </xf>
    <xf numFmtId="164" fontId="16" fillId="12" borderId="0" xfId="0" applyNumberFormat="1" applyFont="1" applyFill="1" applyBorder="1"/>
    <xf numFmtId="49" fontId="4" fillId="11" borderId="7" xfId="0" applyNumberFormat="1" applyFont="1" applyFill="1" applyBorder="1" applyAlignment="1">
      <alignment horizontal="left" vertical="center"/>
    </xf>
    <xf numFmtId="49" fontId="4" fillId="11" borderId="2" xfId="0" applyNumberFormat="1" applyFont="1" applyFill="1" applyBorder="1" applyAlignment="1">
      <alignment horizontal="center" vertical="center" wrapText="1"/>
    </xf>
    <xf numFmtId="49" fontId="4" fillId="12" borderId="8" xfId="0" applyNumberFormat="1" applyFont="1" applyFill="1" applyBorder="1" applyAlignment="1">
      <alignment horizontal="left"/>
    </xf>
    <xf numFmtId="49" fontId="4" fillId="12" borderId="9" xfId="0" applyNumberFormat="1" applyFont="1" applyFill="1" applyBorder="1" applyAlignment="1">
      <alignment horizontal="left"/>
    </xf>
    <xf numFmtId="43" fontId="16" fillId="12" borderId="5" xfId="1" applyFont="1" applyFill="1" applyBorder="1"/>
    <xf numFmtId="164" fontId="4" fillId="11" borderId="7" xfId="0" applyNumberFormat="1" applyFont="1" applyFill="1" applyBorder="1"/>
    <xf numFmtId="164" fontId="4" fillId="11" borderId="10" xfId="0" applyNumberFormat="1" applyFont="1" applyFill="1" applyBorder="1"/>
    <xf numFmtId="164" fontId="4" fillId="11" borderId="6" xfId="0" applyNumberFormat="1" applyFont="1" applyFill="1" applyBorder="1"/>
    <xf numFmtId="43" fontId="5" fillId="12" borderId="8" xfId="1" applyFont="1" applyFill="1" applyBorder="1"/>
    <xf numFmtId="164" fontId="4" fillId="12" borderId="0" xfId="0" applyNumberFormat="1" applyFont="1" applyFill="1" applyBorder="1"/>
    <xf numFmtId="43" fontId="4" fillId="12" borderId="0" xfId="1" applyFont="1" applyFill="1" applyBorder="1"/>
    <xf numFmtId="164" fontId="16" fillId="12" borderId="8" xfId="0" applyNumberFormat="1" applyFont="1" applyFill="1" applyBorder="1"/>
    <xf numFmtId="49" fontId="4" fillId="12" borderId="2" xfId="0" applyNumberFormat="1" applyFont="1" applyFill="1" applyBorder="1" applyAlignment="1">
      <alignment horizontal="left"/>
    </xf>
    <xf numFmtId="49" fontId="4" fillId="11" borderId="7" xfId="0" applyNumberFormat="1" applyFont="1" applyFill="1" applyBorder="1" applyAlignment="1">
      <alignment horizontal="center" vertical="center"/>
    </xf>
    <xf numFmtId="49" fontId="4" fillId="11" borderId="6" xfId="0" applyNumberFormat="1" applyFont="1" applyFill="1" applyBorder="1" applyAlignment="1">
      <alignment horizontal="center" vertical="center"/>
    </xf>
    <xf numFmtId="0" fontId="5" fillId="11" borderId="2" xfId="0" applyFont="1" applyFill="1" applyBorder="1"/>
    <xf numFmtId="0" fontId="15" fillId="11" borderId="3" xfId="2" applyFont="1" applyFill="1" applyBorder="1" applyAlignment="1">
      <alignment horizontal="left" vertical="center" wrapText="1"/>
    </xf>
    <xf numFmtId="4" fontId="15" fillId="11" borderId="3" xfId="3" applyNumberFormat="1"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5" fillId="12" borderId="12" xfId="0" applyFont="1" applyFill="1" applyBorder="1" applyAlignment="1">
      <alignment wrapText="1"/>
    </xf>
    <xf numFmtId="4" fontId="5" fillId="12" borderId="3" xfId="0" applyNumberFormat="1" applyFont="1" applyFill="1" applyBorder="1" applyAlignment="1"/>
    <xf numFmtId="0" fontId="5" fillId="0" borderId="8" xfId="0" applyFont="1" applyFill="1" applyBorder="1" applyAlignment="1">
      <alignment wrapText="1"/>
    </xf>
    <xf numFmtId="0" fontId="5" fillId="0" borderId="4" xfId="0" applyFont="1" applyFill="1" applyBorder="1" applyAlignment="1">
      <alignment wrapText="1"/>
    </xf>
    <xf numFmtId="4" fontId="5" fillId="0" borderId="4" xfId="3" applyNumberFormat="1" applyFont="1" applyBorder="1" applyAlignment="1"/>
    <xf numFmtId="0" fontId="5" fillId="12" borderId="8" xfId="0" applyFont="1" applyFill="1" applyBorder="1"/>
    <xf numFmtId="0" fontId="5" fillId="12" borderId="4" xfId="0" applyFont="1" applyFill="1" applyBorder="1"/>
    <xf numFmtId="0" fontId="5" fillId="12" borderId="9" xfId="0" applyFont="1" applyFill="1" applyBorder="1"/>
    <xf numFmtId="0" fontId="5" fillId="12" borderId="5" xfId="0" applyFont="1" applyFill="1" applyBorder="1"/>
    <xf numFmtId="0" fontId="9" fillId="0" borderId="0" xfId="0" applyFont="1" applyAlignment="1">
      <alignment horizontal="left"/>
    </xf>
    <xf numFmtId="43" fontId="5" fillId="12" borderId="4" xfId="1" applyFont="1" applyFill="1" applyBorder="1"/>
    <xf numFmtId="43" fontId="5" fillId="12" borderId="5" xfId="1" applyFont="1" applyFill="1" applyBorder="1"/>
    <xf numFmtId="49" fontId="4" fillId="12" borderId="12" xfId="0" applyNumberFormat="1" applyFont="1" applyFill="1" applyBorder="1" applyAlignment="1">
      <alignment horizontal="left"/>
    </xf>
    <xf numFmtId="4" fontId="5" fillId="12" borderId="13" xfId="3" applyNumberFormat="1" applyFont="1" applyFill="1" applyBorder="1" applyAlignment="1">
      <alignment wrapText="1"/>
    </xf>
    <xf numFmtId="4" fontId="5" fillId="12" borderId="3" xfId="3" applyNumberFormat="1" applyFont="1" applyFill="1" applyBorder="1" applyAlignment="1">
      <alignment wrapText="1"/>
    </xf>
    <xf numFmtId="49" fontId="5" fillId="12" borderId="8" xfId="0" applyNumberFormat="1" applyFont="1" applyFill="1" applyBorder="1" applyAlignment="1">
      <alignment wrapText="1"/>
    </xf>
    <xf numFmtId="49" fontId="5" fillId="12" borderId="4" xfId="0" applyNumberFormat="1" applyFont="1" applyFill="1" applyBorder="1" applyAlignment="1">
      <alignment wrapText="1"/>
    </xf>
    <xf numFmtId="4" fontId="5" fillId="12" borderId="0" xfId="3" applyNumberFormat="1" applyFont="1" applyFill="1" applyBorder="1" applyAlignment="1">
      <alignment wrapText="1"/>
    </xf>
    <xf numFmtId="4" fontId="5" fillId="12" borderId="4" xfId="3" applyNumberFormat="1" applyFont="1" applyFill="1" applyBorder="1" applyAlignment="1">
      <alignment wrapText="1"/>
    </xf>
    <xf numFmtId="49" fontId="5" fillId="12" borderId="9" xfId="0" applyNumberFormat="1" applyFont="1" applyFill="1" applyBorder="1" applyAlignment="1">
      <alignment wrapText="1"/>
    </xf>
    <xf numFmtId="49" fontId="5" fillId="12" borderId="5" xfId="0" applyNumberFormat="1" applyFont="1" applyFill="1" applyBorder="1" applyAlignment="1">
      <alignment wrapText="1"/>
    </xf>
    <xf numFmtId="4" fontId="5" fillId="12" borderId="14" xfId="3" applyNumberFormat="1" applyFont="1" applyFill="1" applyBorder="1" applyAlignment="1">
      <alignment wrapText="1"/>
    </xf>
    <xf numFmtId="4" fontId="5" fillId="12" borderId="5" xfId="3" applyNumberFormat="1" applyFont="1" applyFill="1" applyBorder="1" applyAlignment="1">
      <alignment wrapText="1"/>
    </xf>
    <xf numFmtId="0" fontId="5" fillId="11" borderId="7" xfId="0" applyFont="1" applyFill="1" applyBorder="1" applyAlignment="1">
      <alignment horizontal="center"/>
    </xf>
    <xf numFmtId="0" fontId="5" fillId="11" borderId="6" xfId="0" applyFont="1" applyFill="1" applyBorder="1" applyAlignment="1">
      <alignment horizontal="center"/>
    </xf>
    <xf numFmtId="4" fontId="5" fillId="0" borderId="13" xfId="3" applyNumberFormat="1" applyFont="1" applyFill="1" applyBorder="1" applyAlignment="1">
      <alignment wrapText="1"/>
    </xf>
    <xf numFmtId="4" fontId="5" fillId="0" borderId="3" xfId="3" applyNumberFormat="1" applyFont="1" applyFill="1" applyBorder="1" applyAlignment="1">
      <alignment wrapText="1"/>
    </xf>
    <xf numFmtId="49" fontId="5" fillId="0" borderId="9" xfId="0" applyNumberFormat="1" applyFont="1" applyFill="1" applyBorder="1" applyAlignment="1">
      <alignment wrapText="1"/>
    </xf>
    <xf numFmtId="49" fontId="5" fillId="0" borderId="5" xfId="0" applyNumberFormat="1" applyFont="1" applyFill="1" applyBorder="1" applyAlignment="1">
      <alignment wrapText="1"/>
    </xf>
    <xf numFmtId="4" fontId="5" fillId="0" borderId="14" xfId="3" applyNumberFormat="1" applyFont="1" applyFill="1" applyBorder="1" applyAlignment="1">
      <alignment wrapText="1"/>
    </xf>
    <xf numFmtId="4" fontId="5" fillId="0" borderId="5" xfId="3" applyNumberFormat="1" applyFont="1" applyFill="1" applyBorder="1" applyAlignment="1">
      <alignment wrapText="1"/>
    </xf>
    <xf numFmtId="49" fontId="4" fillId="11" borderId="3" xfId="0" applyNumberFormat="1" applyFont="1" applyFill="1" applyBorder="1" applyAlignment="1">
      <alignment horizontal="center" vertical="center"/>
    </xf>
    <xf numFmtId="164" fontId="0" fillId="12" borderId="3" xfId="0" applyNumberFormat="1" applyFill="1" applyBorder="1"/>
    <xf numFmtId="49" fontId="22" fillId="12" borderId="4" xfId="0" applyNumberFormat="1" applyFont="1" applyFill="1" applyBorder="1" applyAlignment="1">
      <alignment horizontal="left"/>
    </xf>
    <xf numFmtId="164" fontId="0" fillId="12" borderId="4" xfId="0" applyNumberFormat="1" applyFill="1" applyBorder="1"/>
    <xf numFmtId="49" fontId="6" fillId="12" borderId="5" xfId="0" applyNumberFormat="1" applyFont="1" applyFill="1" applyBorder="1" applyAlignment="1">
      <alignment horizontal="left"/>
    </xf>
    <xf numFmtId="164" fontId="6" fillId="12" borderId="5" xfId="0" applyNumberFormat="1" applyFont="1" applyFill="1" applyBorder="1"/>
    <xf numFmtId="0" fontId="23" fillId="12" borderId="0" xfId="0" applyFont="1" applyFill="1" applyAlignment="1">
      <alignment horizontal="left"/>
    </xf>
    <xf numFmtId="0" fontId="15" fillId="12" borderId="2" xfId="2" applyFont="1" applyFill="1" applyBorder="1" applyAlignment="1">
      <alignment horizontal="left" vertical="center" wrapText="1"/>
    </xf>
    <xf numFmtId="4" fontId="15" fillId="12" borderId="2" xfId="3" applyNumberFormat="1" applyFont="1" applyFill="1" applyBorder="1" applyAlignment="1">
      <alignment horizontal="center" vertical="center" wrapText="1"/>
    </xf>
    <xf numFmtId="49" fontId="15" fillId="12" borderId="2" xfId="0" applyNumberFormat="1" applyFont="1" applyFill="1" applyBorder="1" applyAlignment="1">
      <alignment horizontal="center" vertical="center"/>
    </xf>
    <xf numFmtId="49" fontId="15" fillId="12" borderId="4" xfId="0" applyNumberFormat="1" applyFont="1" applyFill="1" applyBorder="1" applyAlignment="1">
      <alignment horizontal="left"/>
    </xf>
    <xf numFmtId="49" fontId="15" fillId="12" borderId="5" xfId="0" applyNumberFormat="1" applyFont="1" applyFill="1" applyBorder="1" applyAlignment="1">
      <alignment horizontal="left"/>
    </xf>
    <xf numFmtId="165" fontId="15" fillId="11" borderId="2" xfId="1" applyNumberFormat="1" applyFont="1" applyFill="1" applyBorder="1" applyAlignment="1">
      <alignment horizontal="right" vertical="center"/>
    </xf>
    <xf numFmtId="0" fontId="24" fillId="12" borderId="0" xfId="0" applyFont="1" applyFill="1" applyAlignment="1">
      <alignment horizontal="justify" wrapText="1"/>
    </xf>
    <xf numFmtId="0" fontId="15" fillId="11" borderId="2" xfId="2" applyFont="1" applyFill="1" applyBorder="1" applyAlignment="1">
      <alignment horizontal="left" vertical="center" wrapText="1"/>
    </xf>
    <xf numFmtId="4" fontId="15" fillId="11" borderId="2" xfId="3" applyNumberFormat="1" applyFont="1" applyFill="1" applyBorder="1" applyAlignment="1">
      <alignment horizontal="center" vertical="center" wrapText="1"/>
    </xf>
    <xf numFmtId="0" fontId="25" fillId="12" borderId="0" xfId="0" applyFont="1" applyFill="1"/>
    <xf numFmtId="43" fontId="15" fillId="12" borderId="0" xfId="1" applyFont="1" applyFill="1" applyAlignment="1">
      <alignment horizontal="center"/>
    </xf>
    <xf numFmtId="0" fontId="5" fillId="0" borderId="0" xfId="0" applyFont="1" applyFill="1"/>
    <xf numFmtId="43" fontId="15" fillId="12" borderId="0" xfId="1" applyFont="1" applyFill="1" applyAlignment="1">
      <alignment horizontal="center"/>
    </xf>
    <xf numFmtId="0" fontId="15" fillId="11" borderId="3" xfId="2" applyFont="1" applyFill="1" applyBorder="1" applyAlignment="1">
      <alignment horizontal="center" vertical="center" wrapText="1"/>
    </xf>
    <xf numFmtId="43" fontId="15" fillId="11" borderId="3" xfId="1" applyFont="1" applyFill="1" applyBorder="1" applyAlignment="1">
      <alignment horizontal="center" vertical="center" wrapText="1"/>
    </xf>
    <xf numFmtId="164" fontId="2" fillId="12" borderId="3" xfId="0" applyNumberFormat="1" applyFont="1" applyFill="1" applyBorder="1"/>
    <xf numFmtId="43" fontId="1" fillId="12" borderId="15" xfId="1" applyFont="1" applyFill="1" applyBorder="1"/>
    <xf numFmtId="43" fontId="1" fillId="12" borderId="16" xfId="1" applyFont="1" applyFill="1" applyBorder="1"/>
    <xf numFmtId="164" fontId="0" fillId="12" borderId="5" xfId="0" applyNumberFormat="1" applyFill="1" applyBorder="1"/>
    <xf numFmtId="43" fontId="1" fillId="12" borderId="17" xfId="1" applyFont="1" applyFill="1" applyBorder="1"/>
    <xf numFmtId="49" fontId="4" fillId="11" borderId="10" xfId="0" applyNumberFormat="1" applyFont="1" applyFill="1" applyBorder="1" applyAlignment="1">
      <alignment horizontal="center" vertical="center"/>
    </xf>
    <xf numFmtId="0" fontId="15" fillId="11" borderId="2" xfId="2" applyFont="1" applyFill="1" applyBorder="1" applyAlignment="1">
      <alignment horizontal="center" vertical="center" wrapText="1"/>
    </xf>
    <xf numFmtId="164" fontId="0" fillId="12" borderId="3" xfId="0" applyNumberFormat="1" applyFont="1" applyFill="1" applyBorder="1"/>
    <xf numFmtId="164" fontId="0" fillId="12" borderId="4" xfId="0" applyNumberFormat="1" applyFont="1" applyFill="1" applyBorder="1"/>
    <xf numFmtId="49" fontId="22" fillId="12" borderId="5" xfId="0" applyNumberFormat="1" applyFont="1" applyFill="1" applyBorder="1" applyAlignment="1">
      <alignment horizontal="left"/>
    </xf>
    <xf numFmtId="43" fontId="4" fillId="11" borderId="7" xfId="1" applyFont="1" applyFill="1" applyBorder="1" applyAlignment="1">
      <alignment horizontal="center" vertical="center"/>
    </xf>
    <xf numFmtId="43" fontId="4" fillId="11" borderId="6" xfId="1" applyFont="1" applyFill="1" applyBorder="1" applyAlignment="1">
      <alignment horizontal="center" vertical="center"/>
    </xf>
    <xf numFmtId="164" fontId="26" fillId="12" borderId="4" xfId="0" applyNumberFormat="1" applyFont="1" applyFill="1" applyBorder="1"/>
    <xf numFmtId="164" fontId="0" fillId="12" borderId="15" xfId="0" applyNumberFormat="1" applyFill="1" applyBorder="1"/>
    <xf numFmtId="164" fontId="0" fillId="12" borderId="0" xfId="0" applyNumberFormat="1" applyFill="1" applyBorder="1"/>
    <xf numFmtId="164" fontId="0" fillId="12" borderId="16" xfId="0" applyNumberFormat="1" applyFill="1" applyBorder="1"/>
    <xf numFmtId="43" fontId="5" fillId="12" borderId="0" xfId="1" applyFont="1" applyFill="1" applyBorder="1"/>
    <xf numFmtId="164" fontId="0" fillId="12" borderId="17" xfId="0" applyNumberFormat="1" applyFill="1" applyBorder="1"/>
    <xf numFmtId="0" fontId="27" fillId="12" borderId="0" xfId="0" applyFont="1" applyFill="1" applyAlignment="1">
      <alignment horizontal="center" wrapText="1"/>
    </xf>
    <xf numFmtId="0" fontId="11" fillId="12" borderId="0" xfId="0" applyFont="1" applyFill="1"/>
    <xf numFmtId="0" fontId="28" fillId="11" borderId="12" xfId="0" applyFont="1" applyFill="1" applyBorder="1" applyAlignment="1">
      <alignment horizontal="center" vertical="center" wrapText="1"/>
    </xf>
    <xf numFmtId="0" fontId="28" fillId="11" borderId="13" xfId="0" applyFont="1" applyFill="1" applyBorder="1" applyAlignment="1">
      <alignment horizontal="center" vertical="center" wrapText="1"/>
    </xf>
    <xf numFmtId="0" fontId="28" fillId="11" borderId="15" xfId="0" applyFont="1" applyFill="1" applyBorder="1" applyAlignment="1">
      <alignment horizontal="center" vertical="center" wrapText="1"/>
    </xf>
    <xf numFmtId="0" fontId="28" fillId="11" borderId="8" xfId="0" applyFont="1" applyFill="1" applyBorder="1" applyAlignment="1">
      <alignment horizontal="center" vertical="center"/>
    </xf>
    <xf numFmtId="0" fontId="28" fillId="11" borderId="0" xfId="0" applyFont="1" applyFill="1" applyBorder="1" applyAlignment="1">
      <alignment horizontal="center" vertical="center"/>
    </xf>
    <xf numFmtId="0" fontId="28" fillId="11" borderId="16"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4" xfId="0" applyFont="1" applyFill="1" applyBorder="1" applyAlignment="1">
      <alignment horizontal="center" vertical="center"/>
    </xf>
    <xf numFmtId="0" fontId="28" fillId="11" borderId="17" xfId="0" applyFont="1" applyFill="1" applyBorder="1" applyAlignment="1">
      <alignment horizontal="center" vertical="center"/>
    </xf>
    <xf numFmtId="4" fontId="5" fillId="12" borderId="0" xfId="0" applyNumberFormat="1" applyFont="1" applyFill="1" applyBorder="1"/>
    <xf numFmtId="0" fontId="28" fillId="12" borderId="7" xfId="0" applyFont="1" applyFill="1" applyBorder="1" applyAlignment="1">
      <alignment vertical="center"/>
    </xf>
    <xf numFmtId="0" fontId="28" fillId="12" borderId="6" xfId="0" applyFont="1" applyFill="1" applyBorder="1" applyAlignment="1">
      <alignment vertical="center"/>
    </xf>
    <xf numFmtId="4" fontId="15" fillId="12" borderId="2" xfId="0" applyNumberFormat="1" applyFont="1" applyFill="1" applyBorder="1" applyAlignment="1">
      <alignment horizontal="right" vertical="center"/>
    </xf>
    <xf numFmtId="43" fontId="5" fillId="12" borderId="0" xfId="0" applyNumberFormat="1" applyFont="1" applyFill="1" applyBorder="1"/>
    <xf numFmtId="0" fontId="11" fillId="12" borderId="0" xfId="0" applyFont="1" applyFill="1" applyBorder="1"/>
    <xf numFmtId="0" fontId="28" fillId="12" borderId="2" xfId="0" applyFont="1" applyFill="1" applyBorder="1" applyAlignment="1">
      <alignment vertical="center" wrapText="1"/>
    </xf>
    <xf numFmtId="0" fontId="11" fillId="12" borderId="2" xfId="0" applyFont="1" applyFill="1" applyBorder="1"/>
    <xf numFmtId="43" fontId="5" fillId="12" borderId="2" xfId="1" applyFont="1" applyFill="1" applyBorder="1" applyAlignment="1">
      <alignment horizontal="center" vertical="center"/>
    </xf>
    <xf numFmtId="0" fontId="29" fillId="12" borderId="2" xfId="0" applyFont="1" applyFill="1" applyBorder="1" applyAlignment="1">
      <alignment horizontal="left" vertical="center" wrapText="1"/>
    </xf>
    <xf numFmtId="43" fontId="29" fillId="12" borderId="2" xfId="1" applyFont="1" applyFill="1" applyBorder="1" applyAlignment="1">
      <alignment horizontal="center" vertical="center"/>
    </xf>
    <xf numFmtId="0" fontId="30" fillId="12" borderId="0" xfId="0" applyFont="1" applyFill="1" applyAlignment="1">
      <alignment vertical="center"/>
    </xf>
    <xf numFmtId="43" fontId="1" fillId="12" borderId="0" xfId="1" applyFont="1" applyFill="1"/>
    <xf numFmtId="43" fontId="11" fillId="12" borderId="0" xfId="0" applyNumberFormat="1" applyFont="1" applyFill="1"/>
    <xf numFmtId="4" fontId="11" fillId="12" borderId="0" xfId="0" applyNumberFormat="1" applyFont="1" applyFill="1" applyBorder="1"/>
    <xf numFmtId="43" fontId="0" fillId="12" borderId="0" xfId="0" applyNumberFormat="1" applyFill="1"/>
    <xf numFmtId="0" fontId="29" fillId="12" borderId="7" xfId="0" applyFont="1" applyFill="1" applyBorder="1" applyAlignment="1">
      <alignment horizontal="left" vertical="center" wrapText="1"/>
    </xf>
    <xf numFmtId="0" fontId="29" fillId="12" borderId="6" xfId="0" applyFont="1" applyFill="1" applyBorder="1" applyAlignment="1">
      <alignment horizontal="left" vertical="center" wrapText="1"/>
    </xf>
    <xf numFmtId="43" fontId="11" fillId="12" borderId="0" xfId="1" applyFont="1" applyFill="1"/>
    <xf numFmtId="43" fontId="30" fillId="12" borderId="2" xfId="1" applyFont="1" applyFill="1" applyBorder="1" applyAlignment="1">
      <alignment horizontal="center" vertical="center"/>
    </xf>
    <xf numFmtId="0" fontId="29" fillId="12" borderId="7" xfId="0" applyFont="1" applyFill="1" applyBorder="1" applyAlignment="1">
      <alignment vertical="center"/>
    </xf>
    <xf numFmtId="0" fontId="29" fillId="12" borderId="6" xfId="0" applyFont="1" applyFill="1" applyBorder="1" applyAlignment="1">
      <alignment vertical="center"/>
    </xf>
    <xf numFmtId="0" fontId="30" fillId="12" borderId="0" xfId="0" applyFont="1" applyFill="1" applyAlignment="1">
      <alignment horizontal="center" vertical="center"/>
    </xf>
    <xf numFmtId="0" fontId="28" fillId="12" borderId="2" xfId="0" applyFont="1" applyFill="1" applyBorder="1" applyAlignment="1">
      <alignment vertical="center"/>
    </xf>
    <xf numFmtId="43" fontId="15" fillId="12" borderId="2" xfId="1" applyFont="1" applyFill="1" applyBorder="1" applyAlignment="1">
      <alignment horizontal="center" vertical="center"/>
    </xf>
    <xf numFmtId="43" fontId="28" fillId="12" borderId="2" xfId="1" applyFont="1" applyFill="1" applyBorder="1" applyAlignment="1">
      <alignment horizontal="center" vertical="center"/>
    </xf>
    <xf numFmtId="0" fontId="11" fillId="12" borderId="0" xfId="0" applyFont="1" applyFill="1" applyAlignment="1">
      <alignment vertical="center" wrapText="1"/>
    </xf>
    <xf numFmtId="43" fontId="31" fillId="12" borderId="0" xfId="1" applyFont="1" applyFill="1"/>
    <xf numFmtId="0" fontId="29" fillId="12" borderId="7" xfId="0" applyFont="1" applyFill="1" applyBorder="1" applyAlignment="1">
      <alignment horizontal="left" vertical="center"/>
    </xf>
    <xf numFmtId="0" fontId="29" fillId="12" borderId="6" xfId="0" applyFont="1" applyFill="1" applyBorder="1" applyAlignment="1">
      <alignment horizontal="left" vertical="center"/>
    </xf>
    <xf numFmtId="0" fontId="29" fillId="12" borderId="2" xfId="0" applyFont="1" applyFill="1" applyBorder="1" applyAlignment="1">
      <alignment horizontal="center" vertical="center"/>
    </xf>
    <xf numFmtId="0" fontId="28" fillId="12" borderId="2" xfId="0" applyFont="1" applyFill="1" applyBorder="1" applyAlignment="1">
      <alignment vertical="center"/>
    </xf>
    <xf numFmtId="43" fontId="5" fillId="12" borderId="0" xfId="1" applyNumberFormat="1" applyFont="1" applyFill="1" applyBorder="1"/>
    <xf numFmtId="166" fontId="5" fillId="12" borderId="0" xfId="0" applyNumberFormat="1" applyFont="1" applyFill="1" applyBorder="1"/>
    <xf numFmtId="0" fontId="9" fillId="12" borderId="0" xfId="0" applyFont="1" applyFill="1" applyBorder="1" applyAlignment="1">
      <alignment horizontal="center"/>
    </xf>
    <xf numFmtId="167" fontId="0" fillId="12" borderId="15" xfId="0" applyNumberFormat="1" applyFill="1" applyBorder="1"/>
    <xf numFmtId="167" fontId="0" fillId="12" borderId="16" xfId="0" applyNumberFormat="1" applyFill="1" applyBorder="1"/>
    <xf numFmtId="167" fontId="6" fillId="12" borderId="17" xfId="0" applyNumberFormat="1" applyFont="1" applyFill="1" applyBorder="1"/>
    <xf numFmtId="164" fontId="6" fillId="12" borderId="17" xfId="0" applyNumberFormat="1" applyFont="1" applyFill="1" applyBorder="1"/>
    <xf numFmtId="0" fontId="11" fillId="12" borderId="14" xfId="0" applyFont="1" applyFill="1" applyBorder="1"/>
    <xf numFmtId="43" fontId="11" fillId="12" borderId="0" xfId="1" applyFont="1" applyFill="1" applyBorder="1"/>
    <xf numFmtId="0" fontId="11" fillId="12" borderId="13" xfId="0" applyFont="1" applyFill="1" applyBorder="1" applyAlignment="1" applyProtection="1">
      <alignment horizontal="center"/>
      <protection locked="0"/>
    </xf>
    <xf numFmtId="0" fontId="11" fillId="12" borderId="13" xfId="0" applyFont="1" applyFill="1" applyBorder="1" applyAlignment="1">
      <alignment horizontal="center"/>
    </xf>
    <xf numFmtId="43" fontId="11" fillId="12" borderId="0" xfId="1" applyFont="1" applyFill="1" applyBorder="1" applyAlignment="1"/>
    <xf numFmtId="0" fontId="8" fillId="12" borderId="0" xfId="0" applyFont="1" applyFill="1" applyBorder="1" applyAlignment="1" applyProtection="1">
      <alignment horizontal="center" vertical="top" wrapText="1"/>
      <protection locked="0"/>
    </xf>
    <xf numFmtId="0" fontId="11" fillId="12" borderId="0" xfId="0" applyFont="1" applyFill="1" applyAlignment="1">
      <alignment horizontal="center"/>
    </xf>
    <xf numFmtId="0" fontId="11" fillId="12" borderId="0" xfId="0" applyFont="1" applyFill="1" applyAlignment="1"/>
    <xf numFmtId="43" fontId="11" fillId="12" borderId="0" xfId="1" applyFont="1" applyFill="1" applyAlignment="1"/>
    <xf numFmtId="0" fontId="32" fillId="12" borderId="0" xfId="0" applyFont="1" applyFill="1" applyAlignment="1">
      <alignment horizontal="center" vertical="justify"/>
    </xf>
    <xf numFmtId="0" fontId="32" fillId="12" borderId="0" xfId="0" applyFont="1" applyFill="1"/>
  </cellXfs>
  <cellStyles count="24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Fecha" xfId="14"/>
    <cellStyle name="Fijo" xfId="15"/>
    <cellStyle name="HEADING1" xfId="16"/>
    <cellStyle name="HEADING2" xfId="17"/>
    <cellStyle name="Millares" xfId="1" builtinId="3"/>
    <cellStyle name="Millares 10" xfId="18"/>
    <cellStyle name="Millares 12" xfId="19"/>
    <cellStyle name="Millares 13" xfId="20"/>
    <cellStyle name="Millares 14" xfId="21"/>
    <cellStyle name="Millares 15" xfId="22"/>
    <cellStyle name="Millares 2" xfId="3"/>
    <cellStyle name="Millares 2 10" xfId="23"/>
    <cellStyle name="Millares 2 11" xfId="24"/>
    <cellStyle name="Millares 2 12" xfId="25"/>
    <cellStyle name="Millares 2 13" xfId="26"/>
    <cellStyle name="Millares 2 14" xfId="27"/>
    <cellStyle name="Millares 2 15" xfId="28"/>
    <cellStyle name="Millares 2 16" xfId="29"/>
    <cellStyle name="Millares 2 17" xfId="30"/>
    <cellStyle name="Millares 2 18" xfId="31"/>
    <cellStyle name="Millares 2 2" xfId="32"/>
    <cellStyle name="Millares 2 2 2" xfId="33"/>
    <cellStyle name="Millares 2 2 3" xfId="34"/>
    <cellStyle name="Millares 2 3" xfId="35"/>
    <cellStyle name="Millares 2 3 2" xfId="36"/>
    <cellStyle name="Millares 2 4" xfId="37"/>
    <cellStyle name="Millares 2 5" xfId="38"/>
    <cellStyle name="Millares 2 6" xfId="39"/>
    <cellStyle name="Millares 2 7" xfId="40"/>
    <cellStyle name="Millares 2 8" xfId="41"/>
    <cellStyle name="Millares 2 9" xfId="42"/>
    <cellStyle name="Millares 3" xfId="43"/>
    <cellStyle name="Millares 3 2" xfId="44"/>
    <cellStyle name="Millares 3 3" xfId="45"/>
    <cellStyle name="Millares 3 4" xfId="46"/>
    <cellStyle name="Millares 3 5" xfId="47"/>
    <cellStyle name="Millares 3 6" xfId="48"/>
    <cellStyle name="Millares 4" xfId="49"/>
    <cellStyle name="Millares 4 2" xfId="50"/>
    <cellStyle name="Millares 4 3" xfId="51"/>
    <cellStyle name="Millares 5" xfId="52"/>
    <cellStyle name="Millares 6" xfId="53"/>
    <cellStyle name="Millares 7" xfId="54"/>
    <cellStyle name="Millares 8" xfId="55"/>
    <cellStyle name="Millares 8 2" xfId="56"/>
    <cellStyle name="Millares 9" xfId="57"/>
    <cellStyle name="Moneda 2" xfId="58"/>
    <cellStyle name="Normal" xfId="0" builtinId="0"/>
    <cellStyle name="Normal 10" xfId="59"/>
    <cellStyle name="Normal 10 2" xfId="60"/>
    <cellStyle name="Normal 10 3" xfId="61"/>
    <cellStyle name="Normal 10 4" xfId="62"/>
    <cellStyle name="Normal 10 5" xfId="63"/>
    <cellStyle name="Normal 11" xfId="64"/>
    <cellStyle name="Normal 12" xfId="65"/>
    <cellStyle name="Normal 12 2" xfId="66"/>
    <cellStyle name="Normal 13" xfId="67"/>
    <cellStyle name="Normal 14" xfId="68"/>
    <cellStyle name="Normal 2" xfId="69"/>
    <cellStyle name="Normal 2 10" xfId="70"/>
    <cellStyle name="Normal 2 10 2" xfId="71"/>
    <cellStyle name="Normal 2 10 3" xfId="72"/>
    <cellStyle name="Normal 2 11" xfId="73"/>
    <cellStyle name="Normal 2 11 2" xfId="74"/>
    <cellStyle name="Normal 2 11 3" xfId="75"/>
    <cellStyle name="Normal 2 12" xfId="76"/>
    <cellStyle name="Normal 2 12 2" xfId="77"/>
    <cellStyle name="Normal 2 12 3" xfId="78"/>
    <cellStyle name="Normal 2 13" xfId="79"/>
    <cellStyle name="Normal 2 13 2" xfId="80"/>
    <cellStyle name="Normal 2 13 3" xfId="81"/>
    <cellStyle name="Normal 2 14" xfId="82"/>
    <cellStyle name="Normal 2 14 2" xfId="83"/>
    <cellStyle name="Normal 2 14 3" xfId="84"/>
    <cellStyle name="Normal 2 15" xfId="85"/>
    <cellStyle name="Normal 2 15 2" xfId="86"/>
    <cellStyle name="Normal 2 15 3" xfId="87"/>
    <cellStyle name="Normal 2 16" xfId="88"/>
    <cellStyle name="Normal 2 16 2" xfId="89"/>
    <cellStyle name="Normal 2 16 3" xfId="90"/>
    <cellStyle name="Normal 2 17" xfId="91"/>
    <cellStyle name="Normal 2 17 2" xfId="92"/>
    <cellStyle name="Normal 2 17 3" xfId="93"/>
    <cellStyle name="Normal 2 18" xfId="94"/>
    <cellStyle name="Normal 2 18 2" xfId="95"/>
    <cellStyle name="Normal 2 19" xfId="96"/>
    <cellStyle name="Normal 2 2" xfId="2"/>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 2" xfId="108"/>
    <cellStyle name="Normal 2 2 2 3" xfId="109"/>
    <cellStyle name="Normal 2 2 2 4" xfId="110"/>
    <cellStyle name="Normal 2 2 2 5" xfId="111"/>
    <cellStyle name="Normal 2 2 2 6" xfId="112"/>
    <cellStyle name="Normal 2 2 2 7" xfId="113"/>
    <cellStyle name="Normal 2 2 20" xfId="114"/>
    <cellStyle name="Normal 2 2 21" xfId="115"/>
    <cellStyle name="Normal 2 2 22" xfId="116"/>
    <cellStyle name="Normal 2 2 23" xfId="117"/>
    <cellStyle name="Normal 2 2 3" xfId="118"/>
    <cellStyle name="Normal 2 2 4" xfId="119"/>
    <cellStyle name="Normal 2 2 5" xfId="120"/>
    <cellStyle name="Normal 2 2 6" xfId="121"/>
    <cellStyle name="Normal 2 2 7" xfId="122"/>
    <cellStyle name="Normal 2 2 8" xfId="123"/>
    <cellStyle name="Normal 2 2 9" xfId="124"/>
    <cellStyle name="Normal 2 20" xfId="125"/>
    <cellStyle name="Normal 2 21" xfId="126"/>
    <cellStyle name="Normal 2 22" xfId="127"/>
    <cellStyle name="Normal 2 23" xfId="128"/>
    <cellStyle name="Normal 2 24" xfId="129"/>
    <cellStyle name="Normal 2 25" xfId="130"/>
    <cellStyle name="Normal 2 26" xfId="131"/>
    <cellStyle name="Normal 2 27" xfId="132"/>
    <cellStyle name="Normal 2 28" xfId="133"/>
    <cellStyle name="Normal 2 29" xfId="134"/>
    <cellStyle name="Normal 2 3" xfId="135"/>
    <cellStyle name="Normal 2 3 2" xfId="136"/>
    <cellStyle name="Normal 2 3 3" xfId="137"/>
    <cellStyle name="Normal 2 3 4" xfId="138"/>
    <cellStyle name="Normal 2 3 5" xfId="139"/>
    <cellStyle name="Normal 2 3 6" xfId="140"/>
    <cellStyle name="Normal 2 3 7" xfId="141"/>
    <cellStyle name="Normal 2 3 8" xfId="142"/>
    <cellStyle name="Normal 2 30" xfId="143"/>
    <cellStyle name="Normal 2 4" xfId="144"/>
    <cellStyle name="Normal 2 4 2" xfId="145"/>
    <cellStyle name="Normal 2 4 3" xfId="146"/>
    <cellStyle name="Normal 2 5" xfId="147"/>
    <cellStyle name="Normal 2 5 2" xfId="148"/>
    <cellStyle name="Normal 2 5 3" xfId="149"/>
    <cellStyle name="Normal 2 6" xfId="150"/>
    <cellStyle name="Normal 2 6 2" xfId="151"/>
    <cellStyle name="Normal 2 6 3" xfId="152"/>
    <cellStyle name="Normal 2 7" xfId="153"/>
    <cellStyle name="Normal 2 7 2" xfId="154"/>
    <cellStyle name="Normal 2 7 3" xfId="155"/>
    <cellStyle name="Normal 2 8" xfId="156"/>
    <cellStyle name="Normal 2 8 2" xfId="157"/>
    <cellStyle name="Normal 2 8 3" xfId="158"/>
    <cellStyle name="Normal 2 82" xfId="159"/>
    <cellStyle name="Normal 2 83" xfId="160"/>
    <cellStyle name="Normal 2 86" xfId="161"/>
    <cellStyle name="Normal 2 9" xfId="162"/>
    <cellStyle name="Normal 2 9 2" xfId="163"/>
    <cellStyle name="Normal 2 9 3" xfId="164"/>
    <cellStyle name="Normal 3" xfId="165"/>
    <cellStyle name="Normal 3 2" xfId="166"/>
    <cellStyle name="Normal 3 3" xfId="167"/>
    <cellStyle name="Normal 3 4" xfId="168"/>
    <cellStyle name="Normal 3 5" xfId="169"/>
    <cellStyle name="Normal 3 6" xfId="170"/>
    <cellStyle name="Normal 3 7" xfId="171"/>
    <cellStyle name="Normal 3 8" xfId="172"/>
    <cellStyle name="Normal 3 9" xfId="173"/>
    <cellStyle name="Normal 4" xfId="174"/>
    <cellStyle name="Normal 4 2" xfId="175"/>
    <cellStyle name="Normal 4 2 2" xfId="176"/>
    <cellStyle name="Normal 4 3" xfId="177"/>
    <cellStyle name="Normal 4 4" xfId="178"/>
    <cellStyle name="Normal 4 5" xfId="179"/>
    <cellStyle name="Normal 5" xfId="180"/>
    <cellStyle name="Normal 5 10" xfId="181"/>
    <cellStyle name="Normal 5 11" xfId="182"/>
    <cellStyle name="Normal 5 12" xfId="183"/>
    <cellStyle name="Normal 5 13" xfId="184"/>
    <cellStyle name="Normal 5 14" xfId="185"/>
    <cellStyle name="Normal 5 15" xfId="186"/>
    <cellStyle name="Normal 5 16" xfId="187"/>
    <cellStyle name="Normal 5 17"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7" xfId="198"/>
    <cellStyle name="Normal 5 7 2" xfId="199"/>
    <cellStyle name="Normal 5 8" xfId="200"/>
    <cellStyle name="Normal 5 9" xfId="201"/>
    <cellStyle name="Normal 56" xfId="202"/>
    <cellStyle name="Normal 6" xfId="203"/>
    <cellStyle name="Normal 6 2" xfId="204"/>
    <cellStyle name="Normal 6 3" xfId="205"/>
    <cellStyle name="Normal 7" xfId="206"/>
    <cellStyle name="Normal 7 10" xfId="207"/>
    <cellStyle name="Normal 7 11" xfId="208"/>
    <cellStyle name="Normal 7 12" xfId="209"/>
    <cellStyle name="Normal 7 13" xfId="210"/>
    <cellStyle name="Normal 7 14" xfId="211"/>
    <cellStyle name="Normal 7 15" xfId="212"/>
    <cellStyle name="Normal 7 16" xfId="213"/>
    <cellStyle name="Normal 7 17" xfId="214"/>
    <cellStyle name="Normal 7 18" xfId="215"/>
    <cellStyle name="Normal 7 2" xfId="216"/>
    <cellStyle name="Normal 7 3" xfId="217"/>
    <cellStyle name="Normal 7 4" xfId="218"/>
    <cellStyle name="Normal 7 5" xfId="219"/>
    <cellStyle name="Normal 7 6" xfId="220"/>
    <cellStyle name="Normal 7 7" xfId="221"/>
    <cellStyle name="Normal 7 8" xfId="222"/>
    <cellStyle name="Normal 7 9" xfId="223"/>
    <cellStyle name="Normal 8" xfId="224"/>
    <cellStyle name="Normal 9" xfId="225"/>
    <cellStyle name="Normal 9 2" xfId="226"/>
    <cellStyle name="Normal 9 3" xfId="227"/>
    <cellStyle name="Notas 2" xfId="228"/>
    <cellStyle name="Porcentaje 2" xfId="229"/>
    <cellStyle name="Porcentual 2" xfId="230"/>
    <cellStyle name="Total 10" xfId="231"/>
    <cellStyle name="Total 11" xfId="232"/>
    <cellStyle name="Total 12" xfId="233"/>
    <cellStyle name="Total 13" xfId="234"/>
    <cellStyle name="Total 14" xfId="235"/>
    <cellStyle name="Total 2" xfId="236"/>
    <cellStyle name="Total 3" xfId="237"/>
    <cellStyle name="Total 4" xfId="238"/>
    <cellStyle name="Total 5" xfId="239"/>
    <cellStyle name="Total 6" xfId="240"/>
    <cellStyle name="Total 7" xfId="241"/>
    <cellStyle name="Total 8" xfId="242"/>
    <cellStyle name="Total 9" xfId="2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166857</xdr:colOff>
      <xdr:row>103</xdr:row>
      <xdr:rowOff>123825</xdr:rowOff>
    </xdr:from>
    <xdr:ext cx="1501612" cy="439359"/>
    <xdr:sp macro="" textlink="">
      <xdr:nvSpPr>
        <xdr:cNvPr id="2" name="5 Rectángulo"/>
        <xdr:cNvSpPr/>
      </xdr:nvSpPr>
      <xdr:spPr>
        <a:xfrm>
          <a:off x="4424532" y="94392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166857</xdr:colOff>
      <xdr:row>93</xdr:row>
      <xdr:rowOff>66675</xdr:rowOff>
    </xdr:from>
    <xdr:ext cx="1501612" cy="439359"/>
    <xdr:sp macro="" textlink="">
      <xdr:nvSpPr>
        <xdr:cNvPr id="3" name="5 Rectángulo"/>
        <xdr:cNvSpPr/>
      </xdr:nvSpPr>
      <xdr:spPr>
        <a:xfrm>
          <a:off x="4424532" y="76676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100182</xdr:colOff>
      <xdr:row>113</xdr:row>
      <xdr:rowOff>95250</xdr:rowOff>
    </xdr:from>
    <xdr:ext cx="1501612" cy="439359"/>
    <xdr:sp macro="" textlink="">
      <xdr:nvSpPr>
        <xdr:cNvPr id="4" name="5 Rectángulo"/>
        <xdr:cNvSpPr/>
      </xdr:nvSpPr>
      <xdr:spPr>
        <a:xfrm>
          <a:off x="4357857" y="111823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100182</xdr:colOff>
      <xdr:row>123</xdr:row>
      <xdr:rowOff>133350</xdr:rowOff>
    </xdr:from>
    <xdr:ext cx="1501612" cy="439359"/>
    <xdr:sp macro="" textlink="">
      <xdr:nvSpPr>
        <xdr:cNvPr id="5" name="5 Rectángulo"/>
        <xdr:cNvSpPr/>
      </xdr:nvSpPr>
      <xdr:spPr>
        <a:xfrm>
          <a:off x="4357857" y="131349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71607</xdr:colOff>
      <xdr:row>132</xdr:row>
      <xdr:rowOff>9525</xdr:rowOff>
    </xdr:from>
    <xdr:ext cx="1501612" cy="439359"/>
    <xdr:sp macro="" textlink="">
      <xdr:nvSpPr>
        <xdr:cNvPr id="6" name="5 Rectángulo"/>
        <xdr:cNvSpPr/>
      </xdr:nvSpPr>
      <xdr:spPr>
        <a:xfrm>
          <a:off x="4329282" y="144970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0</xdr:col>
      <xdr:colOff>3024357</xdr:colOff>
      <xdr:row>171</xdr:row>
      <xdr:rowOff>276225</xdr:rowOff>
    </xdr:from>
    <xdr:ext cx="1501612" cy="439359"/>
    <xdr:sp macro="" textlink="">
      <xdr:nvSpPr>
        <xdr:cNvPr id="7" name="5 Rectángulo"/>
        <xdr:cNvSpPr/>
      </xdr:nvSpPr>
      <xdr:spPr>
        <a:xfrm>
          <a:off x="3024357" y="205644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185907</xdr:colOff>
      <xdr:row>162</xdr:row>
      <xdr:rowOff>104775</xdr:rowOff>
    </xdr:from>
    <xdr:ext cx="1501612" cy="439359"/>
    <xdr:sp macro="" textlink="">
      <xdr:nvSpPr>
        <xdr:cNvPr id="8" name="5 Rectángulo"/>
        <xdr:cNvSpPr/>
      </xdr:nvSpPr>
      <xdr:spPr>
        <a:xfrm>
          <a:off x="4443582" y="190404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128757</xdr:colOff>
      <xdr:row>205</xdr:row>
      <xdr:rowOff>123825</xdr:rowOff>
    </xdr:from>
    <xdr:ext cx="1501612" cy="439359"/>
    <xdr:sp macro="" textlink="">
      <xdr:nvSpPr>
        <xdr:cNvPr id="9" name="5 Rectángulo"/>
        <xdr:cNvSpPr/>
      </xdr:nvSpPr>
      <xdr:spPr>
        <a:xfrm>
          <a:off x="4386432" y="256413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185907</xdr:colOff>
      <xdr:row>182</xdr:row>
      <xdr:rowOff>104775</xdr:rowOff>
    </xdr:from>
    <xdr:ext cx="1501612" cy="439359"/>
    <xdr:sp macro="" textlink="">
      <xdr:nvSpPr>
        <xdr:cNvPr id="10" name="5 Rectángulo"/>
        <xdr:cNvSpPr/>
      </xdr:nvSpPr>
      <xdr:spPr>
        <a:xfrm>
          <a:off x="4443582" y="222123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128757</xdr:colOff>
      <xdr:row>216</xdr:row>
      <xdr:rowOff>323850</xdr:rowOff>
    </xdr:from>
    <xdr:ext cx="1501612" cy="439359"/>
    <xdr:sp macro="" textlink="">
      <xdr:nvSpPr>
        <xdr:cNvPr id="11" name="5 Rectángulo"/>
        <xdr:cNvSpPr/>
      </xdr:nvSpPr>
      <xdr:spPr>
        <a:xfrm>
          <a:off x="4386432" y="274796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71607</xdr:colOff>
      <xdr:row>235</xdr:row>
      <xdr:rowOff>47625</xdr:rowOff>
    </xdr:from>
    <xdr:ext cx="1501612" cy="439359"/>
    <xdr:sp macro="" textlink="">
      <xdr:nvSpPr>
        <xdr:cNvPr id="12" name="5 Rectángulo"/>
        <xdr:cNvSpPr/>
      </xdr:nvSpPr>
      <xdr:spPr>
        <a:xfrm>
          <a:off x="4329282" y="302418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109707</xdr:colOff>
      <xdr:row>227</xdr:row>
      <xdr:rowOff>0</xdr:rowOff>
    </xdr:from>
    <xdr:ext cx="1501612" cy="439359"/>
    <xdr:sp macro="" textlink="">
      <xdr:nvSpPr>
        <xdr:cNvPr id="13" name="5 Rectángulo"/>
        <xdr:cNvSpPr/>
      </xdr:nvSpPr>
      <xdr:spPr>
        <a:xfrm>
          <a:off x="4367382" y="289845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128757</xdr:colOff>
      <xdr:row>346</xdr:row>
      <xdr:rowOff>57150</xdr:rowOff>
    </xdr:from>
    <xdr:ext cx="1501612" cy="439359"/>
    <xdr:sp macro="" textlink="">
      <xdr:nvSpPr>
        <xdr:cNvPr id="14" name="5 Rectángulo"/>
        <xdr:cNvSpPr/>
      </xdr:nvSpPr>
      <xdr:spPr>
        <a:xfrm>
          <a:off x="4386432" y="478345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128757</xdr:colOff>
      <xdr:row>459</xdr:row>
      <xdr:rowOff>66675</xdr:rowOff>
    </xdr:from>
    <xdr:ext cx="1501612" cy="439359"/>
    <xdr:sp macro="" textlink="">
      <xdr:nvSpPr>
        <xdr:cNvPr id="15" name="5 Rectángulo"/>
        <xdr:cNvSpPr/>
      </xdr:nvSpPr>
      <xdr:spPr>
        <a:xfrm>
          <a:off x="4386432" y="678465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INFORMACION%20FINANCIERA/01%20CONTABILIDAD%20GUBERNAMENTAL/ESTADOS%20FINANCIEROS%20PARA%20CONTABILIDAD%20GUBERNAMENTAL/2017/06%20JUNIO/06%20Estados%20Financieros%20Cuenta%20Publica%20JUNI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A"/>
      <sheetName val="ESF"/>
      <sheetName val="ECSF"/>
      <sheetName val="PT_ESF_ECSF"/>
      <sheetName val="EAA"/>
      <sheetName val="EADP"/>
      <sheetName val="EVHP"/>
      <sheetName val="EFE"/>
      <sheetName val="PC"/>
      <sheetName val="NOTAS (2)"/>
      <sheetName val="Rel Cta Banc"/>
      <sheetName val="Esq Bur"/>
      <sheetName val="Relacion de Bienes"/>
    </sheetNames>
    <sheetDataSet>
      <sheetData sheetId="0">
        <row r="12">
          <cell r="I12">
            <v>1182916.3099999998</v>
          </cell>
        </row>
        <row r="13">
          <cell r="G13" t="str">
            <v>Materiales y Suministros</v>
          </cell>
          <cell r="I13">
            <v>444889.06</v>
          </cell>
        </row>
        <row r="14">
          <cell r="G14" t="str">
            <v>Servicios Generales</v>
          </cell>
          <cell r="I14">
            <v>6722747.9400000004</v>
          </cell>
        </row>
        <row r="17">
          <cell r="B17" t="str">
            <v>Aprovechamientos de Tipo Corriente</v>
          </cell>
          <cell r="D17">
            <v>0</v>
          </cell>
        </row>
        <row r="19">
          <cell r="I19">
            <v>121849837.86000001</v>
          </cell>
        </row>
        <row r="23">
          <cell r="B23" t="str">
            <v>Transferencia, Asignaciones, Subsidios y Otras ayudas</v>
          </cell>
          <cell r="D23">
            <v>191887309</v>
          </cell>
        </row>
        <row r="25">
          <cell r="D25">
            <v>3671126.8200000003</v>
          </cell>
        </row>
        <row r="26">
          <cell r="B26" t="str">
            <v xml:space="preserve">Ingresos Financieros  </v>
          </cell>
        </row>
        <row r="32">
          <cell r="D32">
            <v>195558435.81999999</v>
          </cell>
        </row>
        <row r="40">
          <cell r="I40">
            <v>682694.56</v>
          </cell>
        </row>
      </sheetData>
      <sheetData sheetId="1">
        <row r="16">
          <cell r="I16">
            <v>85950.06</v>
          </cell>
        </row>
        <row r="32">
          <cell r="D32">
            <v>18099410.630000003</v>
          </cell>
        </row>
      </sheetData>
      <sheetData sheetId="2"/>
      <sheetData sheetId="3"/>
      <sheetData sheetId="4"/>
      <sheetData sheetId="5"/>
      <sheetData sheetId="6">
        <row r="25">
          <cell r="E25">
            <v>232827334.91999993</v>
          </cell>
        </row>
        <row r="38">
          <cell r="F38">
            <v>64675350.089999974</v>
          </cell>
        </row>
      </sheetData>
      <sheetData sheetId="7">
        <row r="47">
          <cell r="O47">
            <v>230303136.62</v>
          </cell>
        </row>
        <row r="48">
          <cell r="O48">
            <v>217547629.67999998</v>
          </cell>
        </row>
      </sheetData>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N491"/>
  <sheetViews>
    <sheetView tabSelected="1" topLeftCell="A388" workbookViewId="0">
      <selection activeCell="E416" sqref="E416"/>
    </sheetView>
  </sheetViews>
  <sheetFormatPr baseColWidth="10" defaultRowHeight="11.25"/>
  <cols>
    <col min="1" max="1" width="47.42578125" style="2" customWidth="1"/>
    <col min="2" max="2" width="16.42578125" style="2" bestFit="1" customWidth="1"/>
    <col min="3" max="3" width="39.140625" style="2" customWidth="1"/>
    <col min="4" max="4" width="25" style="2" bestFit="1" customWidth="1"/>
    <col min="5" max="5" width="16" style="2" customWidth="1"/>
    <col min="6" max="6" width="12.5703125" style="7" customWidth="1"/>
    <col min="7" max="7" width="12.85546875" style="2" bestFit="1" customWidth="1"/>
    <col min="8" max="8" width="19.85546875" style="2" customWidth="1"/>
    <col min="9" max="9" width="16.5703125" style="2" customWidth="1"/>
    <col min="10" max="256" width="11.42578125" style="2"/>
    <col min="257" max="257" width="47.42578125" style="2" customWidth="1"/>
    <col min="258" max="258" width="16.42578125" style="2" bestFit="1" customWidth="1"/>
    <col min="259" max="259" width="19.42578125" style="2" customWidth="1"/>
    <col min="260" max="260" width="19.140625" style="2" customWidth="1"/>
    <col min="261" max="261" width="15" style="2" customWidth="1"/>
    <col min="262" max="262" width="12.5703125" style="2" customWidth="1"/>
    <col min="263" max="263" width="11.7109375" style="2" customWidth="1"/>
    <col min="264" max="264" width="19.85546875" style="2" customWidth="1"/>
    <col min="265" max="265" width="16.5703125" style="2" customWidth="1"/>
    <col min="266" max="512" width="11.42578125" style="2"/>
    <col min="513" max="513" width="47.42578125" style="2" customWidth="1"/>
    <col min="514" max="514" width="16.42578125" style="2" bestFit="1" customWidth="1"/>
    <col min="515" max="515" width="19.42578125" style="2" customWidth="1"/>
    <col min="516" max="516" width="19.140625" style="2" customWidth="1"/>
    <col min="517" max="517" width="15" style="2" customWidth="1"/>
    <col min="518" max="518" width="12.5703125" style="2" customWidth="1"/>
    <col min="519" max="519" width="11.7109375" style="2" customWidth="1"/>
    <col min="520" max="520" width="19.85546875" style="2" customWidth="1"/>
    <col min="521" max="521" width="16.5703125" style="2" customWidth="1"/>
    <col min="522" max="768" width="11.42578125" style="2"/>
    <col min="769" max="769" width="47.42578125" style="2" customWidth="1"/>
    <col min="770" max="770" width="16.42578125" style="2" bestFit="1" customWidth="1"/>
    <col min="771" max="771" width="19.42578125" style="2" customWidth="1"/>
    <col min="772" max="772" width="19.140625" style="2" customWidth="1"/>
    <col min="773" max="773" width="15" style="2" customWidth="1"/>
    <col min="774" max="774" width="12.5703125" style="2" customWidth="1"/>
    <col min="775" max="775" width="11.7109375" style="2" customWidth="1"/>
    <col min="776" max="776" width="19.85546875" style="2" customWidth="1"/>
    <col min="777" max="777" width="16.5703125" style="2" customWidth="1"/>
    <col min="778" max="1024" width="11.42578125" style="2"/>
    <col min="1025" max="1025" width="47.42578125" style="2" customWidth="1"/>
    <col min="1026" max="1026" width="16.42578125" style="2" bestFit="1" customWidth="1"/>
    <col min="1027" max="1027" width="19.42578125" style="2" customWidth="1"/>
    <col min="1028" max="1028" width="19.140625" style="2" customWidth="1"/>
    <col min="1029" max="1029" width="15" style="2" customWidth="1"/>
    <col min="1030" max="1030" width="12.5703125" style="2" customWidth="1"/>
    <col min="1031" max="1031" width="11.7109375" style="2" customWidth="1"/>
    <col min="1032" max="1032" width="19.85546875" style="2" customWidth="1"/>
    <col min="1033" max="1033" width="16.5703125" style="2" customWidth="1"/>
    <col min="1034" max="1280" width="11.42578125" style="2"/>
    <col min="1281" max="1281" width="47.42578125" style="2" customWidth="1"/>
    <col min="1282" max="1282" width="16.42578125" style="2" bestFit="1" customWidth="1"/>
    <col min="1283" max="1283" width="19.42578125" style="2" customWidth="1"/>
    <col min="1284" max="1284" width="19.140625" style="2" customWidth="1"/>
    <col min="1285" max="1285" width="15" style="2" customWidth="1"/>
    <col min="1286" max="1286" width="12.5703125" style="2" customWidth="1"/>
    <col min="1287" max="1287" width="11.7109375" style="2" customWidth="1"/>
    <col min="1288" max="1288" width="19.85546875" style="2" customWidth="1"/>
    <col min="1289" max="1289" width="16.5703125" style="2" customWidth="1"/>
    <col min="1290" max="1536" width="11.42578125" style="2"/>
    <col min="1537" max="1537" width="47.42578125" style="2" customWidth="1"/>
    <col min="1538" max="1538" width="16.42578125" style="2" bestFit="1" customWidth="1"/>
    <col min="1539" max="1539" width="19.42578125" style="2" customWidth="1"/>
    <col min="1540" max="1540" width="19.140625" style="2" customWidth="1"/>
    <col min="1541" max="1541" width="15" style="2" customWidth="1"/>
    <col min="1542" max="1542" width="12.5703125" style="2" customWidth="1"/>
    <col min="1543" max="1543" width="11.7109375" style="2" customWidth="1"/>
    <col min="1544" max="1544" width="19.85546875" style="2" customWidth="1"/>
    <col min="1545" max="1545" width="16.5703125" style="2" customWidth="1"/>
    <col min="1546" max="1792" width="11.42578125" style="2"/>
    <col min="1793" max="1793" width="47.42578125" style="2" customWidth="1"/>
    <col min="1794" max="1794" width="16.42578125" style="2" bestFit="1" customWidth="1"/>
    <col min="1795" max="1795" width="19.42578125" style="2" customWidth="1"/>
    <col min="1796" max="1796" width="19.140625" style="2" customWidth="1"/>
    <col min="1797" max="1797" width="15" style="2" customWidth="1"/>
    <col min="1798" max="1798" width="12.5703125" style="2" customWidth="1"/>
    <col min="1799" max="1799" width="11.7109375" style="2" customWidth="1"/>
    <col min="1800" max="1800" width="19.85546875" style="2" customWidth="1"/>
    <col min="1801" max="1801" width="16.5703125" style="2" customWidth="1"/>
    <col min="1802" max="2048" width="11.42578125" style="2"/>
    <col min="2049" max="2049" width="47.42578125" style="2" customWidth="1"/>
    <col min="2050" max="2050" width="16.42578125" style="2" bestFit="1" customWidth="1"/>
    <col min="2051" max="2051" width="19.42578125" style="2" customWidth="1"/>
    <col min="2052" max="2052" width="19.140625" style="2" customWidth="1"/>
    <col min="2053" max="2053" width="15" style="2" customWidth="1"/>
    <col min="2054" max="2054" width="12.5703125" style="2" customWidth="1"/>
    <col min="2055" max="2055" width="11.7109375" style="2" customWidth="1"/>
    <col min="2056" max="2056" width="19.85546875" style="2" customWidth="1"/>
    <col min="2057" max="2057" width="16.5703125" style="2" customWidth="1"/>
    <col min="2058" max="2304" width="11.42578125" style="2"/>
    <col min="2305" max="2305" width="47.42578125" style="2" customWidth="1"/>
    <col min="2306" max="2306" width="16.42578125" style="2" bestFit="1" customWidth="1"/>
    <col min="2307" max="2307" width="19.42578125" style="2" customWidth="1"/>
    <col min="2308" max="2308" width="19.140625" style="2" customWidth="1"/>
    <col min="2309" max="2309" width="15" style="2" customWidth="1"/>
    <col min="2310" max="2310" width="12.5703125" style="2" customWidth="1"/>
    <col min="2311" max="2311" width="11.7109375" style="2" customWidth="1"/>
    <col min="2312" max="2312" width="19.85546875" style="2" customWidth="1"/>
    <col min="2313" max="2313" width="16.5703125" style="2" customWidth="1"/>
    <col min="2314" max="2560" width="11.42578125" style="2"/>
    <col min="2561" max="2561" width="47.42578125" style="2" customWidth="1"/>
    <col min="2562" max="2562" width="16.42578125" style="2" bestFit="1" customWidth="1"/>
    <col min="2563" max="2563" width="19.42578125" style="2" customWidth="1"/>
    <col min="2564" max="2564" width="19.140625" style="2" customWidth="1"/>
    <col min="2565" max="2565" width="15" style="2" customWidth="1"/>
    <col min="2566" max="2566" width="12.5703125" style="2" customWidth="1"/>
    <col min="2567" max="2567" width="11.7109375" style="2" customWidth="1"/>
    <col min="2568" max="2568" width="19.85546875" style="2" customWidth="1"/>
    <col min="2569" max="2569" width="16.5703125" style="2" customWidth="1"/>
    <col min="2570" max="2816" width="11.42578125" style="2"/>
    <col min="2817" max="2817" width="47.42578125" style="2" customWidth="1"/>
    <col min="2818" max="2818" width="16.42578125" style="2" bestFit="1" customWidth="1"/>
    <col min="2819" max="2819" width="19.42578125" style="2" customWidth="1"/>
    <col min="2820" max="2820" width="19.140625" style="2" customWidth="1"/>
    <col min="2821" max="2821" width="15" style="2" customWidth="1"/>
    <col min="2822" max="2822" width="12.5703125" style="2" customWidth="1"/>
    <col min="2823" max="2823" width="11.7109375" style="2" customWidth="1"/>
    <col min="2824" max="2824" width="19.85546875" style="2" customWidth="1"/>
    <col min="2825" max="2825" width="16.5703125" style="2" customWidth="1"/>
    <col min="2826" max="3072" width="11.42578125" style="2"/>
    <col min="3073" max="3073" width="47.42578125" style="2" customWidth="1"/>
    <col min="3074" max="3074" width="16.42578125" style="2" bestFit="1" customWidth="1"/>
    <col min="3075" max="3075" width="19.42578125" style="2" customWidth="1"/>
    <col min="3076" max="3076" width="19.140625" style="2" customWidth="1"/>
    <col min="3077" max="3077" width="15" style="2" customWidth="1"/>
    <col min="3078" max="3078" width="12.5703125" style="2" customWidth="1"/>
    <col min="3079" max="3079" width="11.7109375" style="2" customWidth="1"/>
    <col min="3080" max="3080" width="19.85546875" style="2" customWidth="1"/>
    <col min="3081" max="3081" width="16.5703125" style="2" customWidth="1"/>
    <col min="3082" max="3328" width="11.42578125" style="2"/>
    <col min="3329" max="3329" width="47.42578125" style="2" customWidth="1"/>
    <col min="3330" max="3330" width="16.42578125" style="2" bestFit="1" customWidth="1"/>
    <col min="3331" max="3331" width="19.42578125" style="2" customWidth="1"/>
    <col min="3332" max="3332" width="19.140625" style="2" customWidth="1"/>
    <col min="3333" max="3333" width="15" style="2" customWidth="1"/>
    <col min="3334" max="3334" width="12.5703125" style="2" customWidth="1"/>
    <col min="3335" max="3335" width="11.7109375" style="2" customWidth="1"/>
    <col min="3336" max="3336" width="19.85546875" style="2" customWidth="1"/>
    <col min="3337" max="3337" width="16.5703125" style="2" customWidth="1"/>
    <col min="3338" max="3584" width="11.42578125" style="2"/>
    <col min="3585" max="3585" width="47.42578125" style="2" customWidth="1"/>
    <col min="3586" max="3586" width="16.42578125" style="2" bestFit="1" customWidth="1"/>
    <col min="3587" max="3587" width="19.42578125" style="2" customWidth="1"/>
    <col min="3588" max="3588" width="19.140625" style="2" customWidth="1"/>
    <col min="3589" max="3589" width="15" style="2" customWidth="1"/>
    <col min="3590" max="3590" width="12.5703125" style="2" customWidth="1"/>
    <col min="3591" max="3591" width="11.7109375" style="2" customWidth="1"/>
    <col min="3592" max="3592" width="19.85546875" style="2" customWidth="1"/>
    <col min="3593" max="3593" width="16.5703125" style="2" customWidth="1"/>
    <col min="3594" max="3840" width="11.42578125" style="2"/>
    <col min="3841" max="3841" width="47.42578125" style="2" customWidth="1"/>
    <col min="3842" max="3842" width="16.42578125" style="2" bestFit="1" customWidth="1"/>
    <col min="3843" max="3843" width="19.42578125" style="2" customWidth="1"/>
    <col min="3844" max="3844" width="19.140625" style="2" customWidth="1"/>
    <col min="3845" max="3845" width="15" style="2" customWidth="1"/>
    <col min="3846" max="3846" width="12.5703125" style="2" customWidth="1"/>
    <col min="3847" max="3847" width="11.7109375" style="2" customWidth="1"/>
    <col min="3848" max="3848" width="19.85546875" style="2" customWidth="1"/>
    <col min="3849" max="3849" width="16.5703125" style="2" customWidth="1"/>
    <col min="3850" max="4096" width="11.42578125" style="2"/>
    <col min="4097" max="4097" width="47.42578125" style="2" customWidth="1"/>
    <col min="4098" max="4098" width="16.42578125" style="2" bestFit="1" customWidth="1"/>
    <col min="4099" max="4099" width="19.42578125" style="2" customWidth="1"/>
    <col min="4100" max="4100" width="19.140625" style="2" customWidth="1"/>
    <col min="4101" max="4101" width="15" style="2" customWidth="1"/>
    <col min="4102" max="4102" width="12.5703125" style="2" customWidth="1"/>
    <col min="4103" max="4103" width="11.7109375" style="2" customWidth="1"/>
    <col min="4104" max="4104" width="19.85546875" style="2" customWidth="1"/>
    <col min="4105" max="4105" width="16.5703125" style="2" customWidth="1"/>
    <col min="4106" max="4352" width="11.42578125" style="2"/>
    <col min="4353" max="4353" width="47.42578125" style="2" customWidth="1"/>
    <col min="4354" max="4354" width="16.42578125" style="2" bestFit="1" customWidth="1"/>
    <col min="4355" max="4355" width="19.42578125" style="2" customWidth="1"/>
    <col min="4356" max="4356" width="19.140625" style="2" customWidth="1"/>
    <col min="4357" max="4357" width="15" style="2" customWidth="1"/>
    <col min="4358" max="4358" width="12.5703125" style="2" customWidth="1"/>
    <col min="4359" max="4359" width="11.7109375" style="2" customWidth="1"/>
    <col min="4360" max="4360" width="19.85546875" style="2" customWidth="1"/>
    <col min="4361" max="4361" width="16.5703125" style="2" customWidth="1"/>
    <col min="4362" max="4608" width="11.42578125" style="2"/>
    <col min="4609" max="4609" width="47.42578125" style="2" customWidth="1"/>
    <col min="4610" max="4610" width="16.42578125" style="2" bestFit="1" customWidth="1"/>
    <col min="4611" max="4611" width="19.42578125" style="2" customWidth="1"/>
    <col min="4612" max="4612" width="19.140625" style="2" customWidth="1"/>
    <col min="4613" max="4613" width="15" style="2" customWidth="1"/>
    <col min="4614" max="4614" width="12.5703125" style="2" customWidth="1"/>
    <col min="4615" max="4615" width="11.7109375" style="2" customWidth="1"/>
    <col min="4616" max="4616" width="19.85546875" style="2" customWidth="1"/>
    <col min="4617" max="4617" width="16.5703125" style="2" customWidth="1"/>
    <col min="4618" max="4864" width="11.42578125" style="2"/>
    <col min="4865" max="4865" width="47.42578125" style="2" customWidth="1"/>
    <col min="4866" max="4866" width="16.42578125" style="2" bestFit="1" customWidth="1"/>
    <col min="4867" max="4867" width="19.42578125" style="2" customWidth="1"/>
    <col min="4868" max="4868" width="19.140625" style="2" customWidth="1"/>
    <col min="4869" max="4869" width="15" style="2" customWidth="1"/>
    <col min="4870" max="4870" width="12.5703125" style="2" customWidth="1"/>
    <col min="4871" max="4871" width="11.7109375" style="2" customWidth="1"/>
    <col min="4872" max="4872" width="19.85546875" style="2" customWidth="1"/>
    <col min="4873" max="4873" width="16.5703125" style="2" customWidth="1"/>
    <col min="4874" max="5120" width="11.42578125" style="2"/>
    <col min="5121" max="5121" width="47.42578125" style="2" customWidth="1"/>
    <col min="5122" max="5122" width="16.42578125" style="2" bestFit="1" customWidth="1"/>
    <col min="5123" max="5123" width="19.42578125" style="2" customWidth="1"/>
    <col min="5124" max="5124" width="19.140625" style="2" customWidth="1"/>
    <col min="5125" max="5125" width="15" style="2" customWidth="1"/>
    <col min="5126" max="5126" width="12.5703125" style="2" customWidth="1"/>
    <col min="5127" max="5127" width="11.7109375" style="2" customWidth="1"/>
    <col min="5128" max="5128" width="19.85546875" style="2" customWidth="1"/>
    <col min="5129" max="5129" width="16.5703125" style="2" customWidth="1"/>
    <col min="5130" max="5376" width="11.42578125" style="2"/>
    <col min="5377" max="5377" width="47.42578125" style="2" customWidth="1"/>
    <col min="5378" max="5378" width="16.42578125" style="2" bestFit="1" customWidth="1"/>
    <col min="5379" max="5379" width="19.42578125" style="2" customWidth="1"/>
    <col min="5380" max="5380" width="19.140625" style="2" customWidth="1"/>
    <col min="5381" max="5381" width="15" style="2" customWidth="1"/>
    <col min="5382" max="5382" width="12.5703125" style="2" customWidth="1"/>
    <col min="5383" max="5383" width="11.7109375" style="2" customWidth="1"/>
    <col min="5384" max="5384" width="19.85546875" style="2" customWidth="1"/>
    <col min="5385" max="5385" width="16.5703125" style="2" customWidth="1"/>
    <col min="5386" max="5632" width="11.42578125" style="2"/>
    <col min="5633" max="5633" width="47.42578125" style="2" customWidth="1"/>
    <col min="5634" max="5634" width="16.42578125" style="2" bestFit="1" customWidth="1"/>
    <col min="5635" max="5635" width="19.42578125" style="2" customWidth="1"/>
    <col min="5636" max="5636" width="19.140625" style="2" customWidth="1"/>
    <col min="5637" max="5637" width="15" style="2" customWidth="1"/>
    <col min="5638" max="5638" width="12.5703125" style="2" customWidth="1"/>
    <col min="5639" max="5639" width="11.7109375" style="2" customWidth="1"/>
    <col min="5640" max="5640" width="19.85546875" style="2" customWidth="1"/>
    <col min="5641" max="5641" width="16.5703125" style="2" customWidth="1"/>
    <col min="5642" max="5888" width="11.42578125" style="2"/>
    <col min="5889" max="5889" width="47.42578125" style="2" customWidth="1"/>
    <col min="5890" max="5890" width="16.42578125" style="2" bestFit="1" customWidth="1"/>
    <col min="5891" max="5891" width="19.42578125" style="2" customWidth="1"/>
    <col min="5892" max="5892" width="19.140625" style="2" customWidth="1"/>
    <col min="5893" max="5893" width="15" style="2" customWidth="1"/>
    <col min="5894" max="5894" width="12.5703125" style="2" customWidth="1"/>
    <col min="5895" max="5895" width="11.7109375" style="2" customWidth="1"/>
    <col min="5896" max="5896" width="19.85546875" style="2" customWidth="1"/>
    <col min="5897" max="5897" width="16.5703125" style="2" customWidth="1"/>
    <col min="5898" max="6144" width="11.42578125" style="2"/>
    <col min="6145" max="6145" width="47.42578125" style="2" customWidth="1"/>
    <col min="6146" max="6146" width="16.42578125" style="2" bestFit="1" customWidth="1"/>
    <col min="6147" max="6147" width="19.42578125" style="2" customWidth="1"/>
    <col min="6148" max="6148" width="19.140625" style="2" customWidth="1"/>
    <col min="6149" max="6149" width="15" style="2" customWidth="1"/>
    <col min="6150" max="6150" width="12.5703125" style="2" customWidth="1"/>
    <col min="6151" max="6151" width="11.7109375" style="2" customWidth="1"/>
    <col min="6152" max="6152" width="19.85546875" style="2" customWidth="1"/>
    <col min="6153" max="6153" width="16.5703125" style="2" customWidth="1"/>
    <col min="6154" max="6400" width="11.42578125" style="2"/>
    <col min="6401" max="6401" width="47.42578125" style="2" customWidth="1"/>
    <col min="6402" max="6402" width="16.42578125" style="2" bestFit="1" customWidth="1"/>
    <col min="6403" max="6403" width="19.42578125" style="2" customWidth="1"/>
    <col min="6404" max="6404" width="19.140625" style="2" customWidth="1"/>
    <col min="6405" max="6405" width="15" style="2" customWidth="1"/>
    <col min="6406" max="6406" width="12.5703125" style="2" customWidth="1"/>
    <col min="6407" max="6407" width="11.7109375" style="2" customWidth="1"/>
    <col min="6408" max="6408" width="19.85546875" style="2" customWidth="1"/>
    <col min="6409" max="6409" width="16.5703125" style="2" customWidth="1"/>
    <col min="6410" max="6656" width="11.42578125" style="2"/>
    <col min="6657" max="6657" width="47.42578125" style="2" customWidth="1"/>
    <col min="6658" max="6658" width="16.42578125" style="2" bestFit="1" customWidth="1"/>
    <col min="6659" max="6659" width="19.42578125" style="2" customWidth="1"/>
    <col min="6660" max="6660" width="19.140625" style="2" customWidth="1"/>
    <col min="6661" max="6661" width="15" style="2" customWidth="1"/>
    <col min="6662" max="6662" width="12.5703125" style="2" customWidth="1"/>
    <col min="6663" max="6663" width="11.7109375" style="2" customWidth="1"/>
    <col min="6664" max="6664" width="19.85546875" style="2" customWidth="1"/>
    <col min="6665" max="6665" width="16.5703125" style="2" customWidth="1"/>
    <col min="6666" max="6912" width="11.42578125" style="2"/>
    <col min="6913" max="6913" width="47.42578125" style="2" customWidth="1"/>
    <col min="6914" max="6914" width="16.42578125" style="2" bestFit="1" customWidth="1"/>
    <col min="6915" max="6915" width="19.42578125" style="2" customWidth="1"/>
    <col min="6916" max="6916" width="19.140625" style="2" customWidth="1"/>
    <col min="6917" max="6917" width="15" style="2" customWidth="1"/>
    <col min="6918" max="6918" width="12.5703125" style="2" customWidth="1"/>
    <col min="6919" max="6919" width="11.7109375" style="2" customWidth="1"/>
    <col min="6920" max="6920" width="19.85546875" style="2" customWidth="1"/>
    <col min="6921" max="6921" width="16.5703125" style="2" customWidth="1"/>
    <col min="6922" max="7168" width="11.42578125" style="2"/>
    <col min="7169" max="7169" width="47.42578125" style="2" customWidth="1"/>
    <col min="7170" max="7170" width="16.42578125" style="2" bestFit="1" customWidth="1"/>
    <col min="7171" max="7171" width="19.42578125" style="2" customWidth="1"/>
    <col min="7172" max="7172" width="19.140625" style="2" customWidth="1"/>
    <col min="7173" max="7173" width="15" style="2" customWidth="1"/>
    <col min="7174" max="7174" width="12.5703125" style="2" customWidth="1"/>
    <col min="7175" max="7175" width="11.7109375" style="2" customWidth="1"/>
    <col min="7176" max="7176" width="19.85546875" style="2" customWidth="1"/>
    <col min="7177" max="7177" width="16.5703125" style="2" customWidth="1"/>
    <col min="7178" max="7424" width="11.42578125" style="2"/>
    <col min="7425" max="7425" width="47.42578125" style="2" customWidth="1"/>
    <col min="7426" max="7426" width="16.42578125" style="2" bestFit="1" customWidth="1"/>
    <col min="7427" max="7427" width="19.42578125" style="2" customWidth="1"/>
    <col min="7428" max="7428" width="19.140625" style="2" customWidth="1"/>
    <col min="7429" max="7429" width="15" style="2" customWidth="1"/>
    <col min="7430" max="7430" width="12.5703125" style="2" customWidth="1"/>
    <col min="7431" max="7431" width="11.7109375" style="2" customWidth="1"/>
    <col min="7432" max="7432" width="19.85546875" style="2" customWidth="1"/>
    <col min="7433" max="7433" width="16.5703125" style="2" customWidth="1"/>
    <col min="7434" max="7680" width="11.42578125" style="2"/>
    <col min="7681" max="7681" width="47.42578125" style="2" customWidth="1"/>
    <col min="7682" max="7682" width="16.42578125" style="2" bestFit="1" customWidth="1"/>
    <col min="7683" max="7683" width="19.42578125" style="2" customWidth="1"/>
    <col min="7684" max="7684" width="19.140625" style="2" customWidth="1"/>
    <col min="7685" max="7685" width="15" style="2" customWidth="1"/>
    <col min="7686" max="7686" width="12.5703125" style="2" customWidth="1"/>
    <col min="7687" max="7687" width="11.7109375" style="2" customWidth="1"/>
    <col min="7688" max="7688" width="19.85546875" style="2" customWidth="1"/>
    <col min="7689" max="7689" width="16.5703125" style="2" customWidth="1"/>
    <col min="7690" max="7936" width="11.42578125" style="2"/>
    <col min="7937" max="7937" width="47.42578125" style="2" customWidth="1"/>
    <col min="7938" max="7938" width="16.42578125" style="2" bestFit="1" customWidth="1"/>
    <col min="7939" max="7939" width="19.42578125" style="2" customWidth="1"/>
    <col min="7940" max="7940" width="19.140625" style="2" customWidth="1"/>
    <col min="7941" max="7941" width="15" style="2" customWidth="1"/>
    <col min="7942" max="7942" width="12.5703125" style="2" customWidth="1"/>
    <col min="7943" max="7943" width="11.7109375" style="2" customWidth="1"/>
    <col min="7944" max="7944" width="19.85546875" style="2" customWidth="1"/>
    <col min="7945" max="7945" width="16.5703125" style="2" customWidth="1"/>
    <col min="7946" max="8192" width="11.42578125" style="2"/>
    <col min="8193" max="8193" width="47.42578125" style="2" customWidth="1"/>
    <col min="8194" max="8194" width="16.42578125" style="2" bestFit="1" customWidth="1"/>
    <col min="8195" max="8195" width="19.42578125" style="2" customWidth="1"/>
    <col min="8196" max="8196" width="19.140625" style="2" customWidth="1"/>
    <col min="8197" max="8197" width="15" style="2" customWidth="1"/>
    <col min="8198" max="8198" width="12.5703125" style="2" customWidth="1"/>
    <col min="8199" max="8199" width="11.7109375" style="2" customWidth="1"/>
    <col min="8200" max="8200" width="19.85546875" style="2" customWidth="1"/>
    <col min="8201" max="8201" width="16.5703125" style="2" customWidth="1"/>
    <col min="8202" max="8448" width="11.42578125" style="2"/>
    <col min="8449" max="8449" width="47.42578125" style="2" customWidth="1"/>
    <col min="8450" max="8450" width="16.42578125" style="2" bestFit="1" customWidth="1"/>
    <col min="8451" max="8451" width="19.42578125" style="2" customWidth="1"/>
    <col min="8452" max="8452" width="19.140625" style="2" customWidth="1"/>
    <col min="8453" max="8453" width="15" style="2" customWidth="1"/>
    <col min="8454" max="8454" width="12.5703125" style="2" customWidth="1"/>
    <col min="8455" max="8455" width="11.7109375" style="2" customWidth="1"/>
    <col min="8456" max="8456" width="19.85546875" style="2" customWidth="1"/>
    <col min="8457" max="8457" width="16.5703125" style="2" customWidth="1"/>
    <col min="8458" max="8704" width="11.42578125" style="2"/>
    <col min="8705" max="8705" width="47.42578125" style="2" customWidth="1"/>
    <col min="8706" max="8706" width="16.42578125" style="2" bestFit="1" customWidth="1"/>
    <col min="8707" max="8707" width="19.42578125" style="2" customWidth="1"/>
    <col min="8708" max="8708" width="19.140625" style="2" customWidth="1"/>
    <col min="8709" max="8709" width="15" style="2" customWidth="1"/>
    <col min="8710" max="8710" width="12.5703125" style="2" customWidth="1"/>
    <col min="8711" max="8711" width="11.7109375" style="2" customWidth="1"/>
    <col min="8712" max="8712" width="19.85546875" style="2" customWidth="1"/>
    <col min="8713" max="8713" width="16.5703125" style="2" customWidth="1"/>
    <col min="8714" max="8960" width="11.42578125" style="2"/>
    <col min="8961" max="8961" width="47.42578125" style="2" customWidth="1"/>
    <col min="8962" max="8962" width="16.42578125" style="2" bestFit="1" customWidth="1"/>
    <col min="8963" max="8963" width="19.42578125" style="2" customWidth="1"/>
    <col min="8964" max="8964" width="19.140625" style="2" customWidth="1"/>
    <col min="8965" max="8965" width="15" style="2" customWidth="1"/>
    <col min="8966" max="8966" width="12.5703125" style="2" customWidth="1"/>
    <col min="8967" max="8967" width="11.7109375" style="2" customWidth="1"/>
    <col min="8968" max="8968" width="19.85546875" style="2" customWidth="1"/>
    <col min="8969" max="8969" width="16.5703125" style="2" customWidth="1"/>
    <col min="8970" max="9216" width="11.42578125" style="2"/>
    <col min="9217" max="9217" width="47.42578125" style="2" customWidth="1"/>
    <col min="9218" max="9218" width="16.42578125" style="2" bestFit="1" customWidth="1"/>
    <col min="9219" max="9219" width="19.42578125" style="2" customWidth="1"/>
    <col min="9220" max="9220" width="19.140625" style="2" customWidth="1"/>
    <col min="9221" max="9221" width="15" style="2" customWidth="1"/>
    <col min="9222" max="9222" width="12.5703125" style="2" customWidth="1"/>
    <col min="9223" max="9223" width="11.7109375" style="2" customWidth="1"/>
    <col min="9224" max="9224" width="19.85546875" style="2" customWidth="1"/>
    <col min="9225" max="9225" width="16.5703125" style="2" customWidth="1"/>
    <col min="9226" max="9472" width="11.42578125" style="2"/>
    <col min="9473" max="9473" width="47.42578125" style="2" customWidth="1"/>
    <col min="9474" max="9474" width="16.42578125" style="2" bestFit="1" customWidth="1"/>
    <col min="9475" max="9475" width="19.42578125" style="2" customWidth="1"/>
    <col min="9476" max="9476" width="19.140625" style="2" customWidth="1"/>
    <col min="9477" max="9477" width="15" style="2" customWidth="1"/>
    <col min="9478" max="9478" width="12.5703125" style="2" customWidth="1"/>
    <col min="9479" max="9479" width="11.7109375" style="2" customWidth="1"/>
    <col min="9480" max="9480" width="19.85546875" style="2" customWidth="1"/>
    <col min="9481" max="9481" width="16.5703125" style="2" customWidth="1"/>
    <col min="9482" max="9728" width="11.42578125" style="2"/>
    <col min="9729" max="9729" width="47.42578125" style="2" customWidth="1"/>
    <col min="9730" max="9730" width="16.42578125" style="2" bestFit="1" customWidth="1"/>
    <col min="9731" max="9731" width="19.42578125" style="2" customWidth="1"/>
    <col min="9732" max="9732" width="19.140625" style="2" customWidth="1"/>
    <col min="9733" max="9733" width="15" style="2" customWidth="1"/>
    <col min="9734" max="9734" width="12.5703125" style="2" customWidth="1"/>
    <col min="9735" max="9735" width="11.7109375" style="2" customWidth="1"/>
    <col min="9736" max="9736" width="19.85546875" style="2" customWidth="1"/>
    <col min="9737" max="9737" width="16.5703125" style="2" customWidth="1"/>
    <col min="9738" max="9984" width="11.42578125" style="2"/>
    <col min="9985" max="9985" width="47.42578125" style="2" customWidth="1"/>
    <col min="9986" max="9986" width="16.42578125" style="2" bestFit="1" customWidth="1"/>
    <col min="9987" max="9987" width="19.42578125" style="2" customWidth="1"/>
    <col min="9988" max="9988" width="19.140625" style="2" customWidth="1"/>
    <col min="9989" max="9989" width="15" style="2" customWidth="1"/>
    <col min="9990" max="9990" width="12.5703125" style="2" customWidth="1"/>
    <col min="9991" max="9991" width="11.7109375" style="2" customWidth="1"/>
    <col min="9992" max="9992" width="19.85546875" style="2" customWidth="1"/>
    <col min="9993" max="9993" width="16.5703125" style="2" customWidth="1"/>
    <col min="9994" max="10240" width="11.42578125" style="2"/>
    <col min="10241" max="10241" width="47.42578125" style="2" customWidth="1"/>
    <col min="10242" max="10242" width="16.42578125" style="2" bestFit="1" customWidth="1"/>
    <col min="10243" max="10243" width="19.42578125" style="2" customWidth="1"/>
    <col min="10244" max="10244" width="19.140625" style="2" customWidth="1"/>
    <col min="10245" max="10245" width="15" style="2" customWidth="1"/>
    <col min="10246" max="10246" width="12.5703125" style="2" customWidth="1"/>
    <col min="10247" max="10247" width="11.7109375" style="2" customWidth="1"/>
    <col min="10248" max="10248" width="19.85546875" style="2" customWidth="1"/>
    <col min="10249" max="10249" width="16.5703125" style="2" customWidth="1"/>
    <col min="10250" max="10496" width="11.42578125" style="2"/>
    <col min="10497" max="10497" width="47.42578125" style="2" customWidth="1"/>
    <col min="10498" max="10498" width="16.42578125" style="2" bestFit="1" customWidth="1"/>
    <col min="10499" max="10499" width="19.42578125" style="2" customWidth="1"/>
    <col min="10500" max="10500" width="19.140625" style="2" customWidth="1"/>
    <col min="10501" max="10501" width="15" style="2" customWidth="1"/>
    <col min="10502" max="10502" width="12.5703125" style="2" customWidth="1"/>
    <col min="10503" max="10503" width="11.7109375" style="2" customWidth="1"/>
    <col min="10504" max="10504" width="19.85546875" style="2" customWidth="1"/>
    <col min="10505" max="10505" width="16.5703125" style="2" customWidth="1"/>
    <col min="10506" max="10752" width="11.42578125" style="2"/>
    <col min="10753" max="10753" width="47.42578125" style="2" customWidth="1"/>
    <col min="10754" max="10754" width="16.42578125" style="2" bestFit="1" customWidth="1"/>
    <col min="10755" max="10755" width="19.42578125" style="2" customWidth="1"/>
    <col min="10756" max="10756" width="19.140625" style="2" customWidth="1"/>
    <col min="10757" max="10757" width="15" style="2" customWidth="1"/>
    <col min="10758" max="10758" width="12.5703125" style="2" customWidth="1"/>
    <col min="10759" max="10759" width="11.7109375" style="2" customWidth="1"/>
    <col min="10760" max="10760" width="19.85546875" style="2" customWidth="1"/>
    <col min="10761" max="10761" width="16.5703125" style="2" customWidth="1"/>
    <col min="10762" max="11008" width="11.42578125" style="2"/>
    <col min="11009" max="11009" width="47.42578125" style="2" customWidth="1"/>
    <col min="11010" max="11010" width="16.42578125" style="2" bestFit="1" customWidth="1"/>
    <col min="11011" max="11011" width="19.42578125" style="2" customWidth="1"/>
    <col min="11012" max="11012" width="19.140625" style="2" customWidth="1"/>
    <col min="11013" max="11013" width="15" style="2" customWidth="1"/>
    <col min="11014" max="11014" width="12.5703125" style="2" customWidth="1"/>
    <col min="11015" max="11015" width="11.7109375" style="2" customWidth="1"/>
    <col min="11016" max="11016" width="19.85546875" style="2" customWidth="1"/>
    <col min="11017" max="11017" width="16.5703125" style="2" customWidth="1"/>
    <col min="11018" max="11264" width="11.42578125" style="2"/>
    <col min="11265" max="11265" width="47.42578125" style="2" customWidth="1"/>
    <col min="11266" max="11266" width="16.42578125" style="2" bestFit="1" customWidth="1"/>
    <col min="11267" max="11267" width="19.42578125" style="2" customWidth="1"/>
    <col min="11268" max="11268" width="19.140625" style="2" customWidth="1"/>
    <col min="11269" max="11269" width="15" style="2" customWidth="1"/>
    <col min="11270" max="11270" width="12.5703125" style="2" customWidth="1"/>
    <col min="11271" max="11271" width="11.7109375" style="2" customWidth="1"/>
    <col min="11272" max="11272" width="19.85546875" style="2" customWidth="1"/>
    <col min="11273" max="11273" width="16.5703125" style="2" customWidth="1"/>
    <col min="11274" max="11520" width="11.42578125" style="2"/>
    <col min="11521" max="11521" width="47.42578125" style="2" customWidth="1"/>
    <col min="11522" max="11522" width="16.42578125" style="2" bestFit="1" customWidth="1"/>
    <col min="11523" max="11523" width="19.42578125" style="2" customWidth="1"/>
    <col min="11524" max="11524" width="19.140625" style="2" customWidth="1"/>
    <col min="11525" max="11525" width="15" style="2" customWidth="1"/>
    <col min="11526" max="11526" width="12.5703125" style="2" customWidth="1"/>
    <col min="11527" max="11527" width="11.7109375" style="2" customWidth="1"/>
    <col min="11528" max="11528" width="19.85546875" style="2" customWidth="1"/>
    <col min="11529" max="11529" width="16.5703125" style="2" customWidth="1"/>
    <col min="11530" max="11776" width="11.42578125" style="2"/>
    <col min="11777" max="11777" width="47.42578125" style="2" customWidth="1"/>
    <col min="11778" max="11778" width="16.42578125" style="2" bestFit="1" customWidth="1"/>
    <col min="11779" max="11779" width="19.42578125" style="2" customWidth="1"/>
    <col min="11780" max="11780" width="19.140625" style="2" customWidth="1"/>
    <col min="11781" max="11781" width="15" style="2" customWidth="1"/>
    <col min="11782" max="11782" width="12.5703125" style="2" customWidth="1"/>
    <col min="11783" max="11783" width="11.7109375" style="2" customWidth="1"/>
    <col min="11784" max="11784" width="19.85546875" style="2" customWidth="1"/>
    <col min="11785" max="11785" width="16.5703125" style="2" customWidth="1"/>
    <col min="11786" max="12032" width="11.42578125" style="2"/>
    <col min="12033" max="12033" width="47.42578125" style="2" customWidth="1"/>
    <col min="12034" max="12034" width="16.42578125" style="2" bestFit="1" customWidth="1"/>
    <col min="12035" max="12035" width="19.42578125" style="2" customWidth="1"/>
    <col min="12036" max="12036" width="19.140625" style="2" customWidth="1"/>
    <col min="12037" max="12037" width="15" style="2" customWidth="1"/>
    <col min="12038" max="12038" width="12.5703125" style="2" customWidth="1"/>
    <col min="12039" max="12039" width="11.7109375" style="2" customWidth="1"/>
    <col min="12040" max="12040" width="19.85546875" style="2" customWidth="1"/>
    <col min="12041" max="12041" width="16.5703125" style="2" customWidth="1"/>
    <col min="12042" max="12288" width="11.42578125" style="2"/>
    <col min="12289" max="12289" width="47.42578125" style="2" customWidth="1"/>
    <col min="12290" max="12290" width="16.42578125" style="2" bestFit="1" customWidth="1"/>
    <col min="12291" max="12291" width="19.42578125" style="2" customWidth="1"/>
    <col min="12292" max="12292" width="19.140625" style="2" customWidth="1"/>
    <col min="12293" max="12293" width="15" style="2" customWidth="1"/>
    <col min="12294" max="12294" width="12.5703125" style="2" customWidth="1"/>
    <col min="12295" max="12295" width="11.7109375" style="2" customWidth="1"/>
    <col min="12296" max="12296" width="19.85546875" style="2" customWidth="1"/>
    <col min="12297" max="12297" width="16.5703125" style="2" customWidth="1"/>
    <col min="12298" max="12544" width="11.42578125" style="2"/>
    <col min="12545" max="12545" width="47.42578125" style="2" customWidth="1"/>
    <col min="12546" max="12546" width="16.42578125" style="2" bestFit="1" customWidth="1"/>
    <col min="12547" max="12547" width="19.42578125" style="2" customWidth="1"/>
    <col min="12548" max="12548" width="19.140625" style="2" customWidth="1"/>
    <col min="12549" max="12549" width="15" style="2" customWidth="1"/>
    <col min="12550" max="12550" width="12.5703125" style="2" customWidth="1"/>
    <col min="12551" max="12551" width="11.7109375" style="2" customWidth="1"/>
    <col min="12552" max="12552" width="19.85546875" style="2" customWidth="1"/>
    <col min="12553" max="12553" width="16.5703125" style="2" customWidth="1"/>
    <col min="12554" max="12800" width="11.42578125" style="2"/>
    <col min="12801" max="12801" width="47.42578125" style="2" customWidth="1"/>
    <col min="12802" max="12802" width="16.42578125" style="2" bestFit="1" customWidth="1"/>
    <col min="12803" max="12803" width="19.42578125" style="2" customWidth="1"/>
    <col min="12804" max="12804" width="19.140625" style="2" customWidth="1"/>
    <col min="12805" max="12805" width="15" style="2" customWidth="1"/>
    <col min="12806" max="12806" width="12.5703125" style="2" customWidth="1"/>
    <col min="12807" max="12807" width="11.7109375" style="2" customWidth="1"/>
    <col min="12808" max="12808" width="19.85546875" style="2" customWidth="1"/>
    <col min="12809" max="12809" width="16.5703125" style="2" customWidth="1"/>
    <col min="12810" max="13056" width="11.42578125" style="2"/>
    <col min="13057" max="13057" width="47.42578125" style="2" customWidth="1"/>
    <col min="13058" max="13058" width="16.42578125" style="2" bestFit="1" customWidth="1"/>
    <col min="13059" max="13059" width="19.42578125" style="2" customWidth="1"/>
    <col min="13060" max="13060" width="19.140625" style="2" customWidth="1"/>
    <col min="13061" max="13061" width="15" style="2" customWidth="1"/>
    <col min="13062" max="13062" width="12.5703125" style="2" customWidth="1"/>
    <col min="13063" max="13063" width="11.7109375" style="2" customWidth="1"/>
    <col min="13064" max="13064" width="19.85546875" style="2" customWidth="1"/>
    <col min="13065" max="13065" width="16.5703125" style="2" customWidth="1"/>
    <col min="13066" max="13312" width="11.42578125" style="2"/>
    <col min="13313" max="13313" width="47.42578125" style="2" customWidth="1"/>
    <col min="13314" max="13314" width="16.42578125" style="2" bestFit="1" customWidth="1"/>
    <col min="13315" max="13315" width="19.42578125" style="2" customWidth="1"/>
    <col min="13316" max="13316" width="19.140625" style="2" customWidth="1"/>
    <col min="13317" max="13317" width="15" style="2" customWidth="1"/>
    <col min="13318" max="13318" width="12.5703125" style="2" customWidth="1"/>
    <col min="13319" max="13319" width="11.7109375" style="2" customWidth="1"/>
    <col min="13320" max="13320" width="19.85546875" style="2" customWidth="1"/>
    <col min="13321" max="13321" width="16.5703125" style="2" customWidth="1"/>
    <col min="13322" max="13568" width="11.42578125" style="2"/>
    <col min="13569" max="13569" width="47.42578125" style="2" customWidth="1"/>
    <col min="13570" max="13570" width="16.42578125" style="2" bestFit="1" customWidth="1"/>
    <col min="13571" max="13571" width="19.42578125" style="2" customWidth="1"/>
    <col min="13572" max="13572" width="19.140625" style="2" customWidth="1"/>
    <col min="13573" max="13573" width="15" style="2" customWidth="1"/>
    <col min="13574" max="13574" width="12.5703125" style="2" customWidth="1"/>
    <col min="13575" max="13575" width="11.7109375" style="2" customWidth="1"/>
    <col min="13576" max="13576" width="19.85546875" style="2" customWidth="1"/>
    <col min="13577" max="13577" width="16.5703125" style="2" customWidth="1"/>
    <col min="13578" max="13824" width="11.42578125" style="2"/>
    <col min="13825" max="13825" width="47.42578125" style="2" customWidth="1"/>
    <col min="13826" max="13826" width="16.42578125" style="2" bestFit="1" customWidth="1"/>
    <col min="13827" max="13827" width="19.42578125" style="2" customWidth="1"/>
    <col min="13828" max="13828" width="19.140625" style="2" customWidth="1"/>
    <col min="13829" max="13829" width="15" style="2" customWidth="1"/>
    <col min="13830" max="13830" width="12.5703125" style="2" customWidth="1"/>
    <col min="13831" max="13831" width="11.7109375" style="2" customWidth="1"/>
    <col min="13832" max="13832" width="19.85546875" style="2" customWidth="1"/>
    <col min="13833" max="13833" width="16.5703125" style="2" customWidth="1"/>
    <col min="13834" max="14080" width="11.42578125" style="2"/>
    <col min="14081" max="14081" width="47.42578125" style="2" customWidth="1"/>
    <col min="14082" max="14082" width="16.42578125" style="2" bestFit="1" customWidth="1"/>
    <col min="14083" max="14083" width="19.42578125" style="2" customWidth="1"/>
    <col min="14084" max="14084" width="19.140625" style="2" customWidth="1"/>
    <col min="14085" max="14085" width="15" style="2" customWidth="1"/>
    <col min="14086" max="14086" width="12.5703125" style="2" customWidth="1"/>
    <col min="14087" max="14087" width="11.7109375" style="2" customWidth="1"/>
    <col min="14088" max="14088" width="19.85546875" style="2" customWidth="1"/>
    <col min="14089" max="14089" width="16.5703125" style="2" customWidth="1"/>
    <col min="14090" max="14336" width="11.42578125" style="2"/>
    <col min="14337" max="14337" width="47.42578125" style="2" customWidth="1"/>
    <col min="14338" max="14338" width="16.42578125" style="2" bestFit="1" customWidth="1"/>
    <col min="14339" max="14339" width="19.42578125" style="2" customWidth="1"/>
    <col min="14340" max="14340" width="19.140625" style="2" customWidth="1"/>
    <col min="14341" max="14341" width="15" style="2" customWidth="1"/>
    <col min="14342" max="14342" width="12.5703125" style="2" customWidth="1"/>
    <col min="14343" max="14343" width="11.7109375" style="2" customWidth="1"/>
    <col min="14344" max="14344" width="19.85546875" style="2" customWidth="1"/>
    <col min="14345" max="14345" width="16.5703125" style="2" customWidth="1"/>
    <col min="14346" max="14592" width="11.42578125" style="2"/>
    <col min="14593" max="14593" width="47.42578125" style="2" customWidth="1"/>
    <col min="14594" max="14594" width="16.42578125" style="2" bestFit="1" customWidth="1"/>
    <col min="14595" max="14595" width="19.42578125" style="2" customWidth="1"/>
    <col min="14596" max="14596" width="19.140625" style="2" customWidth="1"/>
    <col min="14597" max="14597" width="15" style="2" customWidth="1"/>
    <col min="14598" max="14598" width="12.5703125" style="2" customWidth="1"/>
    <col min="14599" max="14599" width="11.7109375" style="2" customWidth="1"/>
    <col min="14600" max="14600" width="19.85546875" style="2" customWidth="1"/>
    <col min="14601" max="14601" width="16.5703125" style="2" customWidth="1"/>
    <col min="14602" max="14848" width="11.42578125" style="2"/>
    <col min="14849" max="14849" width="47.42578125" style="2" customWidth="1"/>
    <col min="14850" max="14850" width="16.42578125" style="2" bestFit="1" customWidth="1"/>
    <col min="14851" max="14851" width="19.42578125" style="2" customWidth="1"/>
    <col min="14852" max="14852" width="19.140625" style="2" customWidth="1"/>
    <col min="14853" max="14853" width="15" style="2" customWidth="1"/>
    <col min="14854" max="14854" width="12.5703125" style="2" customWidth="1"/>
    <col min="14855" max="14855" width="11.7109375" style="2" customWidth="1"/>
    <col min="14856" max="14856" width="19.85546875" style="2" customWidth="1"/>
    <col min="14857" max="14857" width="16.5703125" style="2" customWidth="1"/>
    <col min="14858" max="15104" width="11.42578125" style="2"/>
    <col min="15105" max="15105" width="47.42578125" style="2" customWidth="1"/>
    <col min="15106" max="15106" width="16.42578125" style="2" bestFit="1" customWidth="1"/>
    <col min="15107" max="15107" width="19.42578125" style="2" customWidth="1"/>
    <col min="15108" max="15108" width="19.140625" style="2" customWidth="1"/>
    <col min="15109" max="15109" width="15" style="2" customWidth="1"/>
    <col min="15110" max="15110" width="12.5703125" style="2" customWidth="1"/>
    <col min="15111" max="15111" width="11.7109375" style="2" customWidth="1"/>
    <col min="15112" max="15112" width="19.85546875" style="2" customWidth="1"/>
    <col min="15113" max="15113" width="16.5703125" style="2" customWidth="1"/>
    <col min="15114" max="15360" width="11.42578125" style="2"/>
    <col min="15361" max="15361" width="47.42578125" style="2" customWidth="1"/>
    <col min="15362" max="15362" width="16.42578125" style="2" bestFit="1" customWidth="1"/>
    <col min="15363" max="15363" width="19.42578125" style="2" customWidth="1"/>
    <col min="15364" max="15364" width="19.140625" style="2" customWidth="1"/>
    <col min="15365" max="15365" width="15" style="2" customWidth="1"/>
    <col min="15366" max="15366" width="12.5703125" style="2" customWidth="1"/>
    <col min="15367" max="15367" width="11.7109375" style="2" customWidth="1"/>
    <col min="15368" max="15368" width="19.85546875" style="2" customWidth="1"/>
    <col min="15369" max="15369" width="16.5703125" style="2" customWidth="1"/>
    <col min="15370" max="15616" width="11.42578125" style="2"/>
    <col min="15617" max="15617" width="47.42578125" style="2" customWidth="1"/>
    <col min="15618" max="15618" width="16.42578125" style="2" bestFit="1" customWidth="1"/>
    <col min="15619" max="15619" width="19.42578125" style="2" customWidth="1"/>
    <col min="15620" max="15620" width="19.140625" style="2" customWidth="1"/>
    <col min="15621" max="15621" width="15" style="2" customWidth="1"/>
    <col min="15622" max="15622" width="12.5703125" style="2" customWidth="1"/>
    <col min="15623" max="15623" width="11.7109375" style="2" customWidth="1"/>
    <col min="15624" max="15624" width="19.85546875" style="2" customWidth="1"/>
    <col min="15625" max="15625" width="16.5703125" style="2" customWidth="1"/>
    <col min="15626" max="15872" width="11.42578125" style="2"/>
    <col min="15873" max="15873" width="47.42578125" style="2" customWidth="1"/>
    <col min="15874" max="15874" width="16.42578125" style="2" bestFit="1" customWidth="1"/>
    <col min="15875" max="15875" width="19.42578125" style="2" customWidth="1"/>
    <col min="15876" max="15876" width="19.140625" style="2" customWidth="1"/>
    <col min="15877" max="15877" width="15" style="2" customWidth="1"/>
    <col min="15878" max="15878" width="12.5703125" style="2" customWidth="1"/>
    <col min="15879" max="15879" width="11.7109375" style="2" customWidth="1"/>
    <col min="15880" max="15880" width="19.85546875" style="2" customWidth="1"/>
    <col min="15881" max="15881" width="16.5703125" style="2" customWidth="1"/>
    <col min="15882" max="16128" width="11.42578125" style="2"/>
    <col min="16129" max="16129" width="47.42578125" style="2" customWidth="1"/>
    <col min="16130" max="16130" width="16.42578125" style="2" bestFit="1" customWidth="1"/>
    <col min="16131" max="16131" width="19.42578125" style="2" customWidth="1"/>
    <col min="16132" max="16132" width="19.140625" style="2" customWidth="1"/>
    <col min="16133" max="16133" width="15" style="2" customWidth="1"/>
    <col min="16134" max="16134" width="12.5703125" style="2" customWidth="1"/>
    <col min="16135" max="16135" width="11.7109375" style="2" customWidth="1"/>
    <col min="16136" max="16136" width="19.85546875" style="2" customWidth="1"/>
    <col min="16137" max="16137" width="16.5703125" style="2" customWidth="1"/>
    <col min="16138" max="16384" width="11.42578125" style="2"/>
  </cols>
  <sheetData>
    <row r="1" spans="1:12" ht="12" customHeight="1">
      <c r="A1" s="1"/>
      <c r="B1" s="1"/>
      <c r="C1" s="1"/>
      <c r="D1" s="1"/>
      <c r="E1" s="1"/>
      <c r="F1" s="1"/>
    </row>
    <row r="2" spans="1:12" ht="12.75">
      <c r="A2" s="3" t="s">
        <v>0</v>
      </c>
      <c r="B2" s="3"/>
      <c r="C2" s="3"/>
      <c r="D2" s="3"/>
      <c r="E2" s="3"/>
      <c r="F2" s="3"/>
    </row>
    <row r="3" spans="1:12" ht="24" customHeight="1">
      <c r="A3" s="3" t="s">
        <v>1</v>
      </c>
      <c r="B3" s="3"/>
      <c r="C3" s="3"/>
      <c r="D3" s="3"/>
      <c r="E3" s="3"/>
      <c r="F3" s="3"/>
    </row>
    <row r="4" spans="1:12" ht="12">
      <c r="A4" s="4" t="s">
        <v>2</v>
      </c>
      <c r="B4" s="5" t="s">
        <v>3</v>
      </c>
      <c r="C4" s="5"/>
      <c r="D4" s="5"/>
      <c r="E4" s="6"/>
      <c r="H4" s="8"/>
      <c r="I4" s="8"/>
      <c r="J4" s="8"/>
      <c r="K4" s="8"/>
      <c r="L4" s="8"/>
    </row>
    <row r="5" spans="1:12" ht="12.75">
      <c r="A5" s="9" t="s">
        <v>4</v>
      </c>
      <c r="B5" s="9"/>
      <c r="C5" s="9"/>
      <c r="D5" s="9"/>
      <c r="E5" s="9"/>
      <c r="H5" s="8"/>
      <c r="I5" s="8"/>
      <c r="J5" s="8"/>
      <c r="K5" s="8"/>
      <c r="L5" s="8"/>
    </row>
    <row r="6" spans="1:12" ht="12">
      <c r="A6" s="10"/>
      <c r="B6" s="11"/>
      <c r="C6" s="5"/>
      <c r="D6" s="12"/>
      <c r="E6" s="6"/>
      <c r="H6" s="8"/>
      <c r="I6" s="8"/>
      <c r="J6" s="8"/>
      <c r="K6" s="8"/>
      <c r="L6" s="8"/>
    </row>
    <row r="7" spans="1:12" ht="12.75">
      <c r="A7" s="13" t="s">
        <v>5</v>
      </c>
      <c r="B7" s="14"/>
      <c r="C7" s="15"/>
      <c r="D7" s="16"/>
      <c r="E7" s="16"/>
    </row>
    <row r="8" spans="1:12" ht="15">
      <c r="A8" s="17"/>
      <c r="B8" s="18"/>
      <c r="C8" s="16"/>
      <c r="D8" s="16"/>
      <c r="E8" s="16"/>
    </row>
    <row r="9" spans="1:12" ht="15">
      <c r="A9" s="19" t="s">
        <v>6</v>
      </c>
      <c r="B9" s="18"/>
      <c r="C9" s="16"/>
      <c r="D9" s="16"/>
      <c r="E9" s="16"/>
    </row>
    <row r="10" spans="1:12" ht="15">
      <c r="B10"/>
    </row>
    <row r="11" spans="1:12" ht="12">
      <c r="A11" s="20" t="s">
        <v>7</v>
      </c>
      <c r="B11" s="21"/>
      <c r="C11" s="21"/>
      <c r="D11" s="21"/>
    </row>
    <row r="12" spans="1:12">
      <c r="A12" s="22"/>
      <c r="B12" s="21"/>
      <c r="C12" s="21"/>
      <c r="D12" s="21"/>
    </row>
    <row r="13" spans="1:12" ht="36.75" customHeight="1">
      <c r="A13" s="23" t="s">
        <v>8</v>
      </c>
      <c r="B13" s="24" t="s">
        <v>9</v>
      </c>
      <c r="C13" s="24" t="s">
        <v>10</v>
      </c>
      <c r="D13" s="24" t="s">
        <v>11</v>
      </c>
      <c r="E13" s="24" t="s">
        <v>12</v>
      </c>
      <c r="F13" s="24" t="s">
        <v>13</v>
      </c>
      <c r="G13" s="7"/>
    </row>
    <row r="14" spans="1:12">
      <c r="A14" s="25" t="s">
        <v>14</v>
      </c>
      <c r="B14" s="26"/>
      <c r="C14" s="27"/>
      <c r="D14" s="7"/>
      <c r="E14" s="26"/>
      <c r="F14" s="28"/>
      <c r="G14" s="7"/>
    </row>
    <row r="15" spans="1:12">
      <c r="A15" s="29" t="s">
        <v>15</v>
      </c>
      <c r="B15" s="30">
        <v>85718.05</v>
      </c>
      <c r="C15" s="30">
        <v>85453.41</v>
      </c>
      <c r="D15" s="7">
        <v>264.64</v>
      </c>
      <c r="E15" s="30"/>
      <c r="F15" s="28" t="s">
        <v>16</v>
      </c>
      <c r="G15" s="7"/>
      <c r="H15" s="31"/>
    </row>
    <row r="16" spans="1:12">
      <c r="A16" s="29" t="s">
        <v>17</v>
      </c>
      <c r="B16" s="30">
        <v>86386717.780000001</v>
      </c>
      <c r="C16" s="30">
        <v>86386717.780000001</v>
      </c>
      <c r="D16" s="7"/>
      <c r="E16" s="30"/>
      <c r="F16" s="28" t="s">
        <v>16</v>
      </c>
      <c r="G16" s="7"/>
      <c r="H16" s="31"/>
    </row>
    <row r="17" spans="1:8">
      <c r="A17" s="29" t="s">
        <v>18</v>
      </c>
      <c r="B17" s="30">
        <v>60336117.579999998</v>
      </c>
      <c r="C17" s="30">
        <v>60336117.579999998</v>
      </c>
      <c r="D17" s="7"/>
      <c r="E17" s="30"/>
      <c r="F17" s="28" t="s">
        <v>16</v>
      </c>
      <c r="G17" s="7"/>
      <c r="H17" s="31"/>
    </row>
    <row r="18" spans="1:8">
      <c r="A18" s="29" t="s">
        <v>19</v>
      </c>
      <c r="B18" s="30">
        <v>21596600</v>
      </c>
      <c r="C18" s="30">
        <v>21596600</v>
      </c>
      <c r="D18" s="7"/>
      <c r="E18" s="30"/>
      <c r="F18" s="28" t="s">
        <v>16</v>
      </c>
      <c r="G18" s="7"/>
      <c r="H18" s="31"/>
    </row>
    <row r="19" spans="1:8">
      <c r="A19" s="29" t="s">
        <v>20</v>
      </c>
      <c r="B19" s="30">
        <v>17809382.239999998</v>
      </c>
      <c r="C19" s="30">
        <v>17809382.239999998</v>
      </c>
      <c r="D19" s="7"/>
      <c r="E19" s="30"/>
      <c r="F19" s="28" t="s">
        <v>16</v>
      </c>
      <c r="G19" s="7"/>
      <c r="H19" s="31"/>
    </row>
    <row r="20" spans="1:8">
      <c r="A20" s="29" t="s">
        <v>21</v>
      </c>
      <c r="B20" s="30">
        <v>269546.23</v>
      </c>
      <c r="C20" s="30">
        <v>269546.23</v>
      </c>
      <c r="D20" s="7"/>
      <c r="E20" s="30"/>
      <c r="F20" s="28" t="s">
        <v>16</v>
      </c>
      <c r="G20" s="7"/>
      <c r="H20" s="31"/>
    </row>
    <row r="21" spans="1:8">
      <c r="A21" s="29" t="s">
        <v>22</v>
      </c>
      <c r="B21" s="30">
        <v>5225000</v>
      </c>
      <c r="C21" s="30">
        <v>5225000</v>
      </c>
      <c r="D21" s="30"/>
      <c r="E21" s="30"/>
      <c r="F21" s="28" t="s">
        <v>16</v>
      </c>
      <c r="G21" s="7"/>
      <c r="H21" s="31"/>
    </row>
    <row r="22" spans="1:8">
      <c r="A22" s="29" t="s">
        <v>23</v>
      </c>
      <c r="B22" s="30">
        <v>3975000</v>
      </c>
      <c r="C22" s="30">
        <v>3975000</v>
      </c>
      <c r="D22" s="7"/>
      <c r="E22" s="30"/>
      <c r="F22" s="28" t="s">
        <v>16</v>
      </c>
      <c r="G22" s="7"/>
      <c r="H22" s="31"/>
    </row>
    <row r="23" spans="1:8">
      <c r="A23" s="29" t="s">
        <v>24</v>
      </c>
      <c r="B23" s="30">
        <v>2375000</v>
      </c>
      <c r="C23" s="30">
        <v>2375000</v>
      </c>
      <c r="D23" s="7"/>
      <c r="E23" s="30"/>
      <c r="F23" s="28" t="s">
        <v>16</v>
      </c>
      <c r="G23" s="7"/>
      <c r="H23" s="31"/>
    </row>
    <row r="24" spans="1:8">
      <c r="A24" s="29" t="s">
        <v>25</v>
      </c>
      <c r="B24" s="30">
        <v>2600000</v>
      </c>
      <c r="C24" s="30">
        <v>2600000</v>
      </c>
      <c r="D24" s="7"/>
      <c r="E24" s="30"/>
      <c r="F24" s="28" t="s">
        <v>16</v>
      </c>
      <c r="G24" s="7"/>
      <c r="H24" s="31"/>
    </row>
    <row r="25" spans="1:8">
      <c r="A25" s="29" t="s">
        <v>26</v>
      </c>
      <c r="B25" s="30">
        <v>388732</v>
      </c>
      <c r="C25" s="30">
        <v>388732</v>
      </c>
      <c r="D25" s="7"/>
      <c r="E25" s="30"/>
      <c r="F25" s="28" t="s">
        <v>16</v>
      </c>
      <c r="G25" s="7"/>
      <c r="H25" s="31"/>
    </row>
    <row r="26" spans="1:8">
      <c r="A26" s="29" t="s">
        <v>27</v>
      </c>
      <c r="B26" s="30">
        <v>6733013.5</v>
      </c>
      <c r="C26" s="30">
        <v>6733013.5</v>
      </c>
      <c r="D26" s="7"/>
      <c r="E26" s="30"/>
      <c r="F26" s="28" t="s">
        <v>16</v>
      </c>
      <c r="G26" s="7"/>
      <c r="H26" s="31"/>
    </row>
    <row r="27" spans="1:8">
      <c r="A27" s="29" t="s">
        <v>28</v>
      </c>
      <c r="B27" s="30">
        <v>6129041</v>
      </c>
      <c r="C27" s="30">
        <v>6129041</v>
      </c>
      <c r="D27" s="7"/>
      <c r="E27" s="30"/>
      <c r="F27" s="28" t="s">
        <v>16</v>
      </c>
      <c r="G27" s="7"/>
      <c r="H27" s="31"/>
    </row>
    <row r="28" spans="1:8">
      <c r="A28" s="29" t="s">
        <v>29</v>
      </c>
      <c r="B28" s="30">
        <v>7.67</v>
      </c>
      <c r="C28" s="30"/>
      <c r="D28" s="30">
        <v>7.67</v>
      </c>
      <c r="E28" s="30"/>
      <c r="F28" s="28" t="s">
        <v>16</v>
      </c>
      <c r="G28" s="7"/>
      <c r="H28" s="31"/>
    </row>
    <row r="29" spans="1:8">
      <c r="A29" s="29" t="s">
        <v>30</v>
      </c>
      <c r="B29" s="30">
        <v>15600</v>
      </c>
      <c r="C29" s="30">
        <v>15600</v>
      </c>
      <c r="D29" s="7"/>
      <c r="E29" s="30"/>
      <c r="F29" s="28" t="s">
        <v>16</v>
      </c>
      <c r="G29" s="7"/>
      <c r="H29" s="31"/>
    </row>
    <row r="30" spans="1:8">
      <c r="A30" s="29" t="s">
        <v>31</v>
      </c>
      <c r="B30" s="30">
        <v>2017000</v>
      </c>
      <c r="C30" s="30">
        <v>2017000</v>
      </c>
      <c r="D30" s="7"/>
      <c r="E30" s="30"/>
      <c r="F30" s="28" t="s">
        <v>16</v>
      </c>
      <c r="G30" s="7"/>
      <c r="H30" s="31"/>
    </row>
    <row r="31" spans="1:8">
      <c r="A31" s="29" t="s">
        <v>32</v>
      </c>
      <c r="B31" s="30">
        <v>1.06</v>
      </c>
      <c r="C31" s="30"/>
      <c r="D31" s="30">
        <v>1.06</v>
      </c>
      <c r="E31" s="30"/>
      <c r="F31" s="28" t="s">
        <v>16</v>
      </c>
      <c r="G31" s="7"/>
      <c r="H31" s="31"/>
    </row>
    <row r="32" spans="1:8">
      <c r="A32" s="29" t="s">
        <v>33</v>
      </c>
      <c r="B32" s="30">
        <v>1124570.94</v>
      </c>
      <c r="C32" s="30">
        <v>1124570.94</v>
      </c>
      <c r="D32" s="7"/>
      <c r="E32" s="30"/>
      <c r="F32" s="28" t="s">
        <v>16</v>
      </c>
      <c r="G32" s="7"/>
      <c r="H32" s="31"/>
    </row>
    <row r="33" spans="1:9">
      <c r="A33" s="29" t="s">
        <v>34</v>
      </c>
      <c r="B33" s="30">
        <v>134571.04999999999</v>
      </c>
      <c r="C33" s="30">
        <v>134571.04999999999</v>
      </c>
      <c r="D33" s="7"/>
      <c r="E33" s="30"/>
      <c r="F33" s="28" t="s">
        <v>16</v>
      </c>
      <c r="G33" s="7"/>
      <c r="H33" s="31"/>
    </row>
    <row r="34" spans="1:9">
      <c r="A34" s="29" t="s">
        <v>35</v>
      </c>
      <c r="B34" s="30">
        <v>241704.66</v>
      </c>
      <c r="C34" s="30">
        <v>241704.66</v>
      </c>
      <c r="D34" s="7"/>
      <c r="E34" s="30"/>
      <c r="F34" s="28" t="s">
        <v>16</v>
      </c>
      <c r="G34" s="7"/>
      <c r="H34" s="31"/>
    </row>
    <row r="35" spans="1:9">
      <c r="A35" s="29" t="s">
        <v>36</v>
      </c>
      <c r="B35" s="30">
        <v>21813.49</v>
      </c>
      <c r="C35" s="30">
        <v>21813.49</v>
      </c>
      <c r="D35" s="7"/>
      <c r="E35" s="30"/>
      <c r="F35" s="28" t="s">
        <v>16</v>
      </c>
      <c r="G35" s="7"/>
      <c r="H35" s="31"/>
    </row>
    <row r="36" spans="1:9">
      <c r="A36" s="29" t="s">
        <v>37</v>
      </c>
      <c r="B36" s="30">
        <v>16594.939999999999</v>
      </c>
      <c r="C36" s="30">
        <v>16594.939999999999</v>
      </c>
      <c r="D36" s="7"/>
      <c r="E36" s="30"/>
      <c r="F36" s="28" t="s">
        <v>16</v>
      </c>
      <c r="G36" s="7"/>
      <c r="H36" s="31"/>
    </row>
    <row r="37" spans="1:9">
      <c r="A37" s="29" t="s">
        <v>38</v>
      </c>
      <c r="B37" s="30">
        <v>9915.2099999999991</v>
      </c>
      <c r="C37" s="30">
        <v>9915.2099999999991</v>
      </c>
      <c r="D37" s="7"/>
      <c r="E37" s="30"/>
      <c r="F37" s="28" t="s">
        <v>16</v>
      </c>
      <c r="G37" s="7"/>
      <c r="H37" s="31"/>
    </row>
    <row r="38" spans="1:9">
      <c r="A38" s="29" t="s">
        <v>39</v>
      </c>
      <c r="B38" s="30">
        <v>6145.38</v>
      </c>
      <c r="C38" s="30">
        <v>6145.38</v>
      </c>
      <c r="D38" s="7"/>
      <c r="E38" s="30"/>
      <c r="F38" s="28" t="s">
        <v>16</v>
      </c>
      <c r="G38" s="7"/>
      <c r="H38" s="31"/>
    </row>
    <row r="39" spans="1:9">
      <c r="A39" s="29" t="s">
        <v>40</v>
      </c>
      <c r="B39" s="30">
        <v>1912.75</v>
      </c>
      <c r="C39" s="30">
        <v>1912.75</v>
      </c>
      <c r="D39" s="7"/>
      <c r="E39" s="30"/>
      <c r="F39" s="28" t="s">
        <v>16</v>
      </c>
      <c r="G39" s="7"/>
      <c r="H39" s="31"/>
    </row>
    <row r="40" spans="1:9">
      <c r="A40" s="32" t="s">
        <v>41</v>
      </c>
      <c r="B40" s="30">
        <v>47924.15</v>
      </c>
      <c r="C40" s="30">
        <v>47924.15</v>
      </c>
      <c r="D40" s="7"/>
      <c r="E40" s="30"/>
      <c r="F40" s="28" t="s">
        <v>16</v>
      </c>
      <c r="G40" s="7"/>
      <c r="H40" s="31"/>
    </row>
    <row r="41" spans="1:9">
      <c r="A41" s="22"/>
      <c r="B41" s="33">
        <f>SUM(B14:B40)</f>
        <v>217547629.68000001</v>
      </c>
      <c r="C41" s="33">
        <f>SUM(C15:C40)</f>
        <v>217547356.31</v>
      </c>
      <c r="D41" s="34">
        <f>SUM(D15:D40)</f>
        <v>273.37</v>
      </c>
      <c r="E41" s="33">
        <f>SUM(E14:E40)</f>
        <v>0</v>
      </c>
      <c r="F41" s="24"/>
      <c r="G41" s="7"/>
      <c r="H41" s="31"/>
      <c r="I41" s="31"/>
    </row>
    <row r="42" spans="1:9">
      <c r="A42" s="22"/>
      <c r="B42" s="35"/>
      <c r="C42" s="36"/>
      <c r="D42" s="36"/>
      <c r="E42" s="31"/>
    </row>
    <row r="43" spans="1:9" ht="12" hidden="1">
      <c r="A43" s="20" t="s">
        <v>7</v>
      </c>
      <c r="B43" s="35"/>
      <c r="C43" s="36"/>
      <c r="D43" s="36"/>
      <c r="E43" s="31"/>
    </row>
    <row r="44" spans="1:9" ht="12" hidden="1" customHeight="1">
      <c r="A44" s="20" t="s">
        <v>42</v>
      </c>
      <c r="B44" s="21"/>
      <c r="C44" s="21"/>
      <c r="D44" s="21"/>
    </row>
    <row r="45" spans="1:9" ht="12" hidden="1" customHeight="1">
      <c r="A45" s="23" t="s">
        <v>8</v>
      </c>
      <c r="B45" s="24" t="s">
        <v>43</v>
      </c>
      <c r="C45" s="24" t="s">
        <v>13</v>
      </c>
      <c r="D45" s="24" t="s">
        <v>44</v>
      </c>
    </row>
    <row r="46" spans="1:9" ht="12" hidden="1" customHeight="1">
      <c r="A46" s="25" t="s">
        <v>14</v>
      </c>
      <c r="B46" s="37"/>
      <c r="C46" s="37">
        <v>0</v>
      </c>
      <c r="D46" s="37">
        <v>0</v>
      </c>
    </row>
    <row r="47" spans="1:9" ht="12" hidden="1" customHeight="1">
      <c r="A47" s="29">
        <v>13015870</v>
      </c>
      <c r="B47" s="38">
        <v>0.34</v>
      </c>
      <c r="C47" s="28" t="s">
        <v>16</v>
      </c>
      <c r="D47" s="28">
        <v>0</v>
      </c>
    </row>
    <row r="48" spans="1:9" ht="12" hidden="1" customHeight="1">
      <c r="A48" s="29">
        <v>13015979</v>
      </c>
      <c r="B48" s="38">
        <v>0.34</v>
      </c>
      <c r="C48" s="28" t="s">
        <v>16</v>
      </c>
      <c r="D48" s="28"/>
    </row>
    <row r="49" spans="1:4" ht="12" hidden="1" customHeight="1">
      <c r="A49" s="29">
        <v>13120092</v>
      </c>
      <c r="B49" s="38">
        <v>0.2</v>
      </c>
      <c r="C49" s="28" t="s">
        <v>16</v>
      </c>
      <c r="D49" s="28"/>
    </row>
    <row r="50" spans="1:4" ht="12" hidden="1" customHeight="1">
      <c r="A50" s="29">
        <v>13187943</v>
      </c>
      <c r="B50" s="38">
        <v>0.24</v>
      </c>
      <c r="C50" s="28" t="s">
        <v>16</v>
      </c>
      <c r="D50" s="28"/>
    </row>
    <row r="51" spans="1:4" ht="12" hidden="1" customHeight="1">
      <c r="A51" s="29">
        <v>13188214</v>
      </c>
      <c r="B51" s="38">
        <v>0.96</v>
      </c>
      <c r="C51" s="28" t="s">
        <v>16</v>
      </c>
      <c r="D51" s="28"/>
    </row>
    <row r="52" spans="1:4" ht="12" hidden="1" customHeight="1">
      <c r="A52" s="29">
        <v>13188370</v>
      </c>
      <c r="B52" s="38">
        <v>0.59</v>
      </c>
      <c r="C52" s="28" t="s">
        <v>16</v>
      </c>
      <c r="D52" s="28"/>
    </row>
    <row r="53" spans="1:4" ht="12" hidden="1" customHeight="1">
      <c r="A53" s="29">
        <v>13189600</v>
      </c>
      <c r="B53" s="38">
        <v>0.2</v>
      </c>
      <c r="C53" s="28" t="s">
        <v>16</v>
      </c>
      <c r="D53" s="28"/>
    </row>
    <row r="54" spans="1:4" ht="12" hidden="1" customHeight="1">
      <c r="A54" s="29">
        <v>13195516</v>
      </c>
      <c r="B54" s="38">
        <v>0.81</v>
      </c>
      <c r="C54" s="28" t="s">
        <v>16</v>
      </c>
      <c r="D54" s="28"/>
    </row>
    <row r="55" spans="1:4" ht="12" hidden="1" customHeight="1">
      <c r="A55" s="29">
        <v>13195771</v>
      </c>
      <c r="B55" s="38">
        <v>0.7</v>
      </c>
      <c r="C55" s="28" t="s">
        <v>16</v>
      </c>
      <c r="D55" s="28"/>
    </row>
    <row r="56" spans="1:4" ht="12" hidden="1" customHeight="1">
      <c r="A56" s="29">
        <v>13195813</v>
      </c>
      <c r="B56" s="38">
        <v>0.28999999999999998</v>
      </c>
      <c r="C56" s="28" t="s">
        <v>16</v>
      </c>
      <c r="D56" s="28"/>
    </row>
    <row r="57" spans="1:4" ht="12" hidden="1" customHeight="1">
      <c r="A57" s="29">
        <v>13195912</v>
      </c>
      <c r="B57" s="38">
        <v>7.0000000000000007E-2</v>
      </c>
      <c r="C57" s="28" t="s">
        <v>16</v>
      </c>
      <c r="D57" s="28"/>
    </row>
    <row r="58" spans="1:4" ht="12" hidden="1" customHeight="1">
      <c r="A58" s="29">
        <v>13196209</v>
      </c>
      <c r="B58" s="38">
        <v>0.61</v>
      </c>
      <c r="C58" s="28" t="s">
        <v>16</v>
      </c>
      <c r="D58" s="28"/>
    </row>
    <row r="59" spans="1:4" ht="12" hidden="1" customHeight="1">
      <c r="A59" s="29">
        <v>13196266</v>
      </c>
      <c r="B59" s="38">
        <v>0.65</v>
      </c>
      <c r="C59" s="28" t="s">
        <v>16</v>
      </c>
      <c r="D59" s="28"/>
    </row>
    <row r="60" spans="1:4" ht="12" hidden="1" customHeight="1">
      <c r="A60" s="29">
        <v>13196381</v>
      </c>
      <c r="B60" s="38">
        <v>0.82</v>
      </c>
      <c r="C60" s="28" t="s">
        <v>16</v>
      </c>
      <c r="D60" s="28"/>
    </row>
    <row r="61" spans="1:4" ht="12" hidden="1" customHeight="1">
      <c r="A61" s="29">
        <v>13196613</v>
      </c>
      <c r="B61" s="38">
        <v>0.73</v>
      </c>
      <c r="C61" s="28" t="s">
        <v>16</v>
      </c>
      <c r="D61" s="28"/>
    </row>
    <row r="62" spans="1:4" ht="12" hidden="1" customHeight="1">
      <c r="A62" s="29">
        <v>13558861</v>
      </c>
      <c r="B62" s="38">
        <v>0.45</v>
      </c>
      <c r="C62" s="28" t="s">
        <v>16</v>
      </c>
      <c r="D62" s="28"/>
    </row>
    <row r="63" spans="1:4" ht="12" hidden="1" customHeight="1">
      <c r="A63" s="29">
        <v>13687371</v>
      </c>
      <c r="B63" s="38">
        <v>0.78</v>
      </c>
      <c r="C63" s="28" t="s">
        <v>16</v>
      </c>
      <c r="D63" s="28">
        <v>0</v>
      </c>
    </row>
    <row r="64" spans="1:4" ht="12" hidden="1" customHeight="1">
      <c r="A64" s="29">
        <v>13207402</v>
      </c>
      <c r="B64" s="38">
        <v>0.82</v>
      </c>
      <c r="C64" s="28" t="s">
        <v>16</v>
      </c>
      <c r="D64" s="28"/>
    </row>
    <row r="65" spans="1:4" ht="12" hidden="1" customHeight="1">
      <c r="A65" s="29" t="s">
        <v>45</v>
      </c>
      <c r="B65" s="38">
        <v>0.21</v>
      </c>
      <c r="C65" s="28" t="s">
        <v>16</v>
      </c>
      <c r="D65" s="28"/>
    </row>
    <row r="66" spans="1:4" ht="12" hidden="1" customHeight="1">
      <c r="A66" s="29" t="s">
        <v>46</v>
      </c>
      <c r="B66" s="38">
        <v>0.75</v>
      </c>
      <c r="C66" s="28" t="s">
        <v>16</v>
      </c>
      <c r="D66" s="28"/>
    </row>
    <row r="67" spans="1:4" ht="12" hidden="1" customHeight="1">
      <c r="A67" s="29" t="s">
        <v>47</v>
      </c>
      <c r="B67" s="38">
        <v>0.19</v>
      </c>
      <c r="C67" s="28" t="s">
        <v>16</v>
      </c>
      <c r="D67" s="28"/>
    </row>
    <row r="68" spans="1:4" ht="12" hidden="1" customHeight="1">
      <c r="A68" s="29" t="s">
        <v>48</v>
      </c>
      <c r="B68" s="38">
        <v>0.77</v>
      </c>
      <c r="C68" s="28" t="s">
        <v>16</v>
      </c>
      <c r="D68" s="28"/>
    </row>
    <row r="69" spans="1:4" ht="12" hidden="1" customHeight="1">
      <c r="A69" s="29" t="s">
        <v>49</v>
      </c>
      <c r="B69" s="38">
        <v>0.05</v>
      </c>
      <c r="C69" s="28" t="s">
        <v>16</v>
      </c>
      <c r="D69" s="28"/>
    </row>
    <row r="70" spans="1:4" ht="12" hidden="1" customHeight="1">
      <c r="A70" s="29">
        <v>13015904</v>
      </c>
      <c r="B70" s="38">
        <v>0.42</v>
      </c>
      <c r="C70" s="28" t="s">
        <v>16</v>
      </c>
      <c r="D70" s="28"/>
    </row>
    <row r="71" spans="1:4" ht="12" hidden="1" customHeight="1">
      <c r="A71" s="29">
        <v>13016001</v>
      </c>
      <c r="B71" s="38">
        <v>0.61</v>
      </c>
      <c r="C71" s="28" t="s">
        <v>16</v>
      </c>
      <c r="D71" s="28"/>
    </row>
    <row r="72" spans="1:4" ht="12" hidden="1" customHeight="1">
      <c r="A72" s="29">
        <v>13188149</v>
      </c>
      <c r="B72" s="38">
        <v>0.43</v>
      </c>
      <c r="C72" s="28" t="s">
        <v>16</v>
      </c>
      <c r="D72" s="28"/>
    </row>
    <row r="73" spans="1:4" ht="12" hidden="1" customHeight="1">
      <c r="A73" s="29">
        <v>13188313</v>
      </c>
      <c r="B73" s="38">
        <v>0.94</v>
      </c>
      <c r="C73" s="28" t="s">
        <v>16</v>
      </c>
      <c r="D73" s="28"/>
    </row>
    <row r="74" spans="1:4" ht="12" hidden="1" customHeight="1">
      <c r="A74" s="29">
        <v>13189501</v>
      </c>
      <c r="B74" s="38">
        <v>0.42</v>
      </c>
      <c r="C74" s="28" t="s">
        <v>16</v>
      </c>
      <c r="D74" s="28"/>
    </row>
    <row r="75" spans="1:4" ht="12" hidden="1" customHeight="1">
      <c r="A75" s="29">
        <v>13189808</v>
      </c>
      <c r="B75" s="38">
        <v>0.82</v>
      </c>
      <c r="C75" s="28" t="s">
        <v>16</v>
      </c>
      <c r="D75" s="28"/>
    </row>
    <row r="76" spans="1:4" ht="12" hidden="1" customHeight="1">
      <c r="A76" s="29">
        <v>13195755</v>
      </c>
      <c r="B76" s="38">
        <v>0.86</v>
      </c>
      <c r="C76" s="28" t="s">
        <v>16</v>
      </c>
      <c r="D76" s="28"/>
    </row>
    <row r="77" spans="1:4" ht="12" hidden="1" customHeight="1">
      <c r="A77" s="29">
        <v>13195797</v>
      </c>
      <c r="B77" s="38">
        <v>0.79</v>
      </c>
      <c r="C77" s="28" t="s">
        <v>16</v>
      </c>
      <c r="D77" s="28"/>
    </row>
    <row r="78" spans="1:4" ht="12" hidden="1" customHeight="1">
      <c r="A78" s="29">
        <v>13195847</v>
      </c>
      <c r="B78" s="38">
        <v>0.73</v>
      </c>
      <c r="C78" s="28" t="s">
        <v>16</v>
      </c>
      <c r="D78" s="28"/>
    </row>
    <row r="79" spans="1:4" ht="12" hidden="1" customHeight="1">
      <c r="A79" s="29">
        <v>13196043</v>
      </c>
      <c r="B79" s="38">
        <v>0.6</v>
      </c>
      <c r="C79" s="28" t="s">
        <v>16</v>
      </c>
      <c r="D79" s="28"/>
    </row>
    <row r="80" spans="1:4" ht="12" hidden="1" customHeight="1">
      <c r="A80" s="29">
        <v>13196241</v>
      </c>
      <c r="B80" s="38">
        <v>0.81</v>
      </c>
      <c r="C80" s="28" t="s">
        <v>16</v>
      </c>
      <c r="D80" s="28"/>
    </row>
    <row r="81" spans="1:7" ht="12" hidden="1" customHeight="1">
      <c r="A81" s="29">
        <v>13196332</v>
      </c>
      <c r="B81" s="38">
        <v>0.71</v>
      </c>
      <c r="C81" s="28" t="s">
        <v>16</v>
      </c>
      <c r="D81" s="28"/>
    </row>
    <row r="82" spans="1:7" ht="12" hidden="1" customHeight="1">
      <c r="A82" s="29">
        <v>13196431</v>
      </c>
      <c r="B82" s="38">
        <v>0.59</v>
      </c>
      <c r="C82" s="28" t="s">
        <v>16</v>
      </c>
      <c r="D82" s="28"/>
    </row>
    <row r="83" spans="1:7" ht="12" hidden="1" customHeight="1">
      <c r="A83" s="29">
        <v>13196530</v>
      </c>
      <c r="B83" s="38">
        <v>0.69</v>
      </c>
      <c r="C83" s="28" t="s">
        <v>16</v>
      </c>
      <c r="D83" s="28"/>
    </row>
    <row r="84" spans="1:7" ht="12" hidden="1" customHeight="1">
      <c r="A84" s="29">
        <v>13196779</v>
      </c>
      <c r="B84" s="38">
        <v>0.59</v>
      </c>
      <c r="C84" s="28" t="s">
        <v>16</v>
      </c>
      <c r="D84" s="28"/>
    </row>
    <row r="85" spans="1:7" ht="12" hidden="1" customHeight="1">
      <c r="A85" s="29" t="s">
        <v>50</v>
      </c>
      <c r="B85" s="38">
        <v>0.51</v>
      </c>
      <c r="C85" s="28" t="s">
        <v>16</v>
      </c>
      <c r="D85" s="28"/>
    </row>
    <row r="86" spans="1:7" ht="12" hidden="1" customHeight="1">
      <c r="A86" s="39"/>
      <c r="B86" s="40"/>
      <c r="C86" s="40">
        <v>0</v>
      </c>
      <c r="D86" s="40">
        <v>0</v>
      </c>
    </row>
    <row r="87" spans="1:7" ht="12" hidden="1" customHeight="1">
      <c r="A87" s="22"/>
      <c r="B87" s="33">
        <f>SUM(B46:B86)</f>
        <v>22.090000000000003</v>
      </c>
      <c r="C87" s="24"/>
      <c r="D87" s="24">
        <f>SUM(D46:D86)</f>
        <v>0</v>
      </c>
    </row>
    <row r="88" spans="1:7" ht="12" customHeight="1">
      <c r="A88" s="22"/>
      <c r="B88" s="21"/>
      <c r="C88" s="21"/>
      <c r="D88" s="21"/>
      <c r="G88" s="31"/>
    </row>
    <row r="89" spans="1:7">
      <c r="A89" s="22"/>
      <c r="B89" s="21"/>
      <c r="C89" s="21"/>
      <c r="D89" s="21"/>
    </row>
    <row r="90" spans="1:7" ht="12">
      <c r="A90" s="20" t="s">
        <v>51</v>
      </c>
      <c r="B90" s="41"/>
      <c r="C90" s="21"/>
      <c r="D90" s="21"/>
    </row>
    <row r="92" spans="1:7">
      <c r="A92" s="23" t="s">
        <v>52</v>
      </c>
      <c r="B92" s="24" t="s">
        <v>43</v>
      </c>
      <c r="C92" s="24" t="s">
        <v>53</v>
      </c>
      <c r="D92" s="24" t="s">
        <v>54</v>
      </c>
    </row>
    <row r="93" spans="1:7">
      <c r="A93" s="42" t="s">
        <v>55</v>
      </c>
      <c r="B93" s="43"/>
      <c r="C93" s="44"/>
      <c r="D93" s="44"/>
    </row>
    <row r="94" spans="1:7">
      <c r="A94" s="42"/>
      <c r="B94" s="44"/>
      <c r="C94" s="44"/>
      <c r="D94" s="44"/>
    </row>
    <row r="95" spans="1:7" ht="14.25" customHeight="1">
      <c r="A95" s="42" t="s">
        <v>56</v>
      </c>
      <c r="B95" s="44"/>
      <c r="C95" s="44"/>
      <c r="D95" s="44"/>
    </row>
    <row r="96" spans="1:7" ht="14.25" customHeight="1">
      <c r="A96" s="42"/>
      <c r="B96" s="44"/>
      <c r="C96" s="44"/>
      <c r="D96" s="44"/>
    </row>
    <row r="97" spans="1:5" ht="14.25" customHeight="1">
      <c r="A97" s="39"/>
      <c r="B97" s="45"/>
      <c r="C97" s="45"/>
      <c r="D97" s="45"/>
    </row>
    <row r="98" spans="1:5" ht="14.25" customHeight="1">
      <c r="B98" s="24">
        <f>SUM(B93:B97)</f>
        <v>0</v>
      </c>
      <c r="C98" s="24">
        <f>SUM(C93:C97)</f>
        <v>0</v>
      </c>
      <c r="D98" s="24">
        <f>SUM(D93:D97)</f>
        <v>0</v>
      </c>
    </row>
    <row r="99" spans="1:5" ht="12.75" customHeight="1">
      <c r="B99" s="46"/>
      <c r="C99" s="46"/>
      <c r="D99" s="46"/>
    </row>
    <row r="100" spans="1:5" ht="14.25" customHeight="1"/>
    <row r="101" spans="1:5" ht="14.25" customHeight="1"/>
    <row r="102" spans="1:5" ht="14.25" customHeight="1"/>
    <row r="103" spans="1:5">
      <c r="A103" s="23" t="s">
        <v>57</v>
      </c>
      <c r="B103" s="24" t="s">
        <v>43</v>
      </c>
      <c r="C103" s="24" t="s">
        <v>58</v>
      </c>
      <c r="D103" s="24" t="s">
        <v>59</v>
      </c>
      <c r="E103" s="24" t="s">
        <v>60</v>
      </c>
    </row>
    <row r="104" spans="1:5" ht="14.25" customHeight="1">
      <c r="A104" s="42" t="s">
        <v>61</v>
      </c>
      <c r="B104" s="43"/>
      <c r="C104" s="44"/>
      <c r="D104" s="44"/>
      <c r="E104" s="44"/>
    </row>
    <row r="105" spans="1:5" ht="14.25" customHeight="1">
      <c r="A105" s="42"/>
      <c r="B105" s="44"/>
      <c r="C105" s="44"/>
      <c r="D105" s="44"/>
      <c r="E105" s="44"/>
    </row>
    <row r="106" spans="1:5" ht="14.25" customHeight="1">
      <c r="A106" s="42" t="s">
        <v>62</v>
      </c>
      <c r="B106" s="44"/>
      <c r="C106" s="44"/>
      <c r="D106" s="44"/>
      <c r="E106" s="44"/>
    </row>
    <row r="107" spans="1:5" ht="14.25" customHeight="1">
      <c r="A107" s="39"/>
      <c r="B107" s="45"/>
      <c r="C107" s="45"/>
      <c r="D107" s="45"/>
      <c r="E107" s="45"/>
    </row>
    <row r="108" spans="1:5" ht="14.25" customHeight="1">
      <c r="B108" s="24">
        <f>SUM(B103:B107)</f>
        <v>0</v>
      </c>
      <c r="C108" s="24">
        <f>SUM(C103:C107)</f>
        <v>0</v>
      </c>
      <c r="D108" s="24">
        <f>SUM(D103:D107)</f>
        <v>0</v>
      </c>
      <c r="E108" s="24">
        <f>SUM(E103:E107)</f>
        <v>0</v>
      </c>
    </row>
    <row r="109" spans="1:5" ht="14.25" customHeight="1"/>
    <row r="110" spans="1:5" ht="14.25" customHeight="1"/>
    <row r="111" spans="1:5" ht="14.25" customHeight="1">
      <c r="A111" s="20" t="s">
        <v>63</v>
      </c>
    </row>
    <row r="112" spans="1:5" ht="14.25" customHeight="1">
      <c r="A112" s="47"/>
    </row>
    <row r="113" spans="1:6">
      <c r="A113" s="23" t="s">
        <v>64</v>
      </c>
      <c r="B113" s="24" t="s">
        <v>43</v>
      </c>
      <c r="C113" s="24" t="s">
        <v>65</v>
      </c>
    </row>
    <row r="114" spans="1:6" ht="14.25" customHeight="1">
      <c r="A114" s="25" t="s">
        <v>66</v>
      </c>
      <c r="B114" s="43"/>
      <c r="C114" s="37">
        <v>0</v>
      </c>
    </row>
    <row r="115" spans="1:6" ht="14.25" customHeight="1">
      <c r="A115" s="42"/>
      <c r="B115" s="28"/>
      <c r="C115" s="28">
        <v>0</v>
      </c>
    </row>
    <row r="116" spans="1:6" ht="14.25" customHeight="1">
      <c r="A116" s="42" t="s">
        <v>67</v>
      </c>
      <c r="B116" s="44"/>
      <c r="C116" s="28"/>
    </row>
    <row r="117" spans="1:6" ht="14.25" customHeight="1">
      <c r="A117" s="39"/>
      <c r="B117" s="40"/>
      <c r="C117" s="40">
        <v>0</v>
      </c>
    </row>
    <row r="118" spans="1:6" ht="14.25" customHeight="1">
      <c r="A118" s="48"/>
      <c r="B118" s="24">
        <f>SUM(B113:B117)</f>
        <v>0</v>
      </c>
      <c r="C118" s="24"/>
    </row>
    <row r="119" spans="1:6" ht="14.25" customHeight="1">
      <c r="A119" s="48"/>
      <c r="B119" s="49"/>
      <c r="C119" s="49"/>
    </row>
    <row r="120" spans="1:6" ht="14.25" customHeight="1"/>
    <row r="121" spans="1:6" ht="14.25" customHeight="1">
      <c r="A121" s="20" t="s">
        <v>68</v>
      </c>
    </row>
    <row r="122" spans="1:6" ht="14.25" customHeight="1">
      <c r="A122" s="47"/>
    </row>
    <row r="123" spans="1:6" ht="22.5">
      <c r="A123" s="50" t="s">
        <v>69</v>
      </c>
      <c r="B123" s="24" t="s">
        <v>43</v>
      </c>
      <c r="C123" s="24" t="s">
        <v>13</v>
      </c>
      <c r="D123" s="24" t="s">
        <v>70</v>
      </c>
      <c r="E123" s="51" t="s">
        <v>71</v>
      </c>
      <c r="F123" s="33" t="s">
        <v>72</v>
      </c>
    </row>
    <row r="124" spans="1:6" ht="14.25" customHeight="1">
      <c r="A124" s="52" t="s">
        <v>73</v>
      </c>
      <c r="B124" s="43"/>
      <c r="C124" s="28">
        <v>0</v>
      </c>
      <c r="D124" s="28">
        <v>0</v>
      </c>
      <c r="E124" s="28">
        <v>0</v>
      </c>
      <c r="F124" s="26">
        <v>0</v>
      </c>
    </row>
    <row r="125" spans="1:6" ht="14.25" customHeight="1">
      <c r="A125" s="52"/>
      <c r="B125" s="28"/>
      <c r="C125" s="28">
        <v>0</v>
      </c>
      <c r="D125" s="28">
        <v>0</v>
      </c>
      <c r="E125" s="28">
        <v>0</v>
      </c>
      <c r="F125" s="30">
        <v>0</v>
      </c>
    </row>
    <row r="126" spans="1:6" ht="14.25" customHeight="1">
      <c r="A126" s="52"/>
      <c r="B126" s="28"/>
      <c r="C126" s="28">
        <v>0</v>
      </c>
      <c r="D126" s="28">
        <v>0</v>
      </c>
      <c r="E126" s="28">
        <v>0</v>
      </c>
      <c r="F126" s="30">
        <v>0</v>
      </c>
    </row>
    <row r="127" spans="1:6" ht="14.25" customHeight="1">
      <c r="A127" s="53"/>
      <c r="B127" s="40"/>
      <c r="C127" s="40">
        <v>0</v>
      </c>
      <c r="D127" s="40">
        <v>0</v>
      </c>
      <c r="E127" s="40">
        <v>0</v>
      </c>
      <c r="F127" s="54">
        <v>0</v>
      </c>
    </row>
    <row r="128" spans="1:6" ht="15" customHeight="1">
      <c r="A128" s="48"/>
      <c r="B128" s="24">
        <f>SUM(B123:B127)</f>
        <v>0</v>
      </c>
      <c r="C128" s="55">
        <v>0</v>
      </c>
      <c r="D128" s="56">
        <v>0</v>
      </c>
      <c r="E128" s="57">
        <v>0</v>
      </c>
      <c r="F128" s="58"/>
    </row>
    <row r="129" spans="1:6">
      <c r="A129" s="48"/>
      <c r="B129" s="59"/>
      <c r="C129" s="59"/>
      <c r="D129" s="59"/>
      <c r="E129" s="59"/>
      <c r="F129" s="60"/>
    </row>
    <row r="130" spans="1:6">
      <c r="A130" s="48"/>
      <c r="B130" s="59"/>
      <c r="C130" s="59"/>
      <c r="D130" s="59"/>
      <c r="E130" s="59"/>
      <c r="F130" s="60"/>
    </row>
    <row r="131" spans="1:6">
      <c r="A131" s="48"/>
      <c r="B131" s="59"/>
      <c r="C131" s="59"/>
      <c r="D131" s="59"/>
      <c r="E131" s="59"/>
      <c r="F131" s="60"/>
    </row>
    <row r="132" spans="1:6">
      <c r="A132" s="23" t="s">
        <v>74</v>
      </c>
      <c r="B132" s="24" t="s">
        <v>43</v>
      </c>
      <c r="C132" s="24" t="s">
        <v>13</v>
      </c>
      <c r="D132" s="24" t="s">
        <v>75</v>
      </c>
      <c r="E132" s="59"/>
      <c r="F132" s="60"/>
    </row>
    <row r="133" spans="1:6">
      <c r="A133" s="42" t="s">
        <v>76</v>
      </c>
      <c r="B133" s="28"/>
      <c r="C133" s="61">
        <v>0</v>
      </c>
      <c r="D133" s="37">
        <v>0</v>
      </c>
      <c r="E133" s="59"/>
      <c r="F133" s="60"/>
    </row>
    <row r="134" spans="1:6">
      <c r="A134" s="42"/>
      <c r="B134" s="28"/>
      <c r="C134" s="61">
        <v>0</v>
      </c>
      <c r="D134" s="28">
        <v>0</v>
      </c>
      <c r="E134" s="59"/>
      <c r="F134" s="60"/>
    </row>
    <row r="135" spans="1:6">
      <c r="A135" s="42"/>
      <c r="B135" s="28"/>
      <c r="C135" s="61"/>
      <c r="D135" s="40"/>
      <c r="E135" s="59"/>
      <c r="F135" s="60"/>
    </row>
    <row r="136" spans="1:6" ht="16.5" customHeight="1">
      <c r="A136" s="62"/>
      <c r="B136" s="24">
        <f>SUM(B133:B134)</f>
        <v>0</v>
      </c>
      <c r="C136" s="63"/>
      <c r="D136" s="64"/>
      <c r="E136" s="59"/>
      <c r="F136" s="60"/>
    </row>
    <row r="137" spans="1:6">
      <c r="A137" s="48"/>
      <c r="B137" s="59"/>
      <c r="C137" s="59"/>
      <c r="D137" s="59"/>
      <c r="E137" s="59"/>
      <c r="F137" s="60"/>
    </row>
    <row r="138" spans="1:6">
      <c r="A138" s="48"/>
      <c r="B138" s="59"/>
      <c r="C138" s="59"/>
      <c r="D138" s="59"/>
      <c r="E138" s="59"/>
      <c r="F138" s="60"/>
    </row>
    <row r="139" spans="1:6">
      <c r="A139" s="48"/>
      <c r="B139" s="59"/>
      <c r="C139" s="59"/>
      <c r="D139" s="59"/>
      <c r="E139" s="59"/>
      <c r="F139" s="60"/>
    </row>
    <row r="140" spans="1:6">
      <c r="A140" s="48"/>
      <c r="B140" s="59"/>
      <c r="C140" s="59"/>
      <c r="D140" s="59"/>
      <c r="E140" s="59"/>
      <c r="F140" s="60"/>
    </row>
    <row r="141" spans="1:6">
      <c r="A141" s="48"/>
      <c r="B141" s="59"/>
      <c r="C141" s="59"/>
      <c r="D141" s="59"/>
      <c r="E141" s="59"/>
      <c r="F141" s="60"/>
    </row>
    <row r="142" spans="1:6">
      <c r="A142" s="48"/>
      <c r="B142" s="59"/>
      <c r="C142" s="59"/>
      <c r="D142" s="59"/>
      <c r="E142" s="59"/>
      <c r="F142" s="60"/>
    </row>
    <row r="143" spans="1:6">
      <c r="A143" s="48"/>
      <c r="B143" s="59"/>
      <c r="C143" s="59"/>
      <c r="D143" s="59"/>
      <c r="E143" s="59"/>
      <c r="F143" s="60"/>
    </row>
    <row r="144" spans="1:6">
      <c r="A144" s="48"/>
      <c r="B144" s="59"/>
      <c r="C144" s="59"/>
      <c r="D144" s="59"/>
      <c r="E144" s="59"/>
      <c r="F144" s="60"/>
    </row>
    <row r="145" spans="1:6">
      <c r="A145" s="48"/>
      <c r="B145" s="59"/>
      <c r="C145" s="59"/>
      <c r="D145" s="59"/>
      <c r="E145" s="59"/>
      <c r="F145" s="60"/>
    </row>
    <row r="146" spans="1:6">
      <c r="A146" s="48"/>
      <c r="B146" s="59"/>
      <c r="C146" s="59"/>
      <c r="D146" s="59"/>
      <c r="E146" s="59"/>
      <c r="F146" s="60"/>
    </row>
    <row r="147" spans="1:6">
      <c r="A147" s="48"/>
      <c r="B147" s="59"/>
      <c r="C147" s="59"/>
      <c r="D147" s="59"/>
      <c r="E147" s="59"/>
      <c r="F147" s="60"/>
    </row>
    <row r="148" spans="1:6">
      <c r="A148" s="48"/>
      <c r="B148" s="59"/>
      <c r="C148" s="59"/>
      <c r="D148" s="59"/>
      <c r="E148" s="59"/>
      <c r="F148" s="60"/>
    </row>
    <row r="149" spans="1:6" ht="12">
      <c r="A149" s="20" t="s">
        <v>77</v>
      </c>
    </row>
    <row r="151" spans="1:6">
      <c r="A151" s="47"/>
    </row>
    <row r="152" spans="1:6">
      <c r="A152" s="23" t="s">
        <v>78</v>
      </c>
      <c r="B152" s="24" t="s">
        <v>79</v>
      </c>
      <c r="C152" s="24" t="s">
        <v>80</v>
      </c>
      <c r="D152" s="24" t="s">
        <v>81</v>
      </c>
      <c r="E152" s="24" t="s">
        <v>82</v>
      </c>
    </row>
    <row r="153" spans="1:6">
      <c r="A153" s="25" t="s">
        <v>83</v>
      </c>
      <c r="B153" s="27">
        <v>16213938.049999999</v>
      </c>
      <c r="C153" s="43">
        <f>+[1]ESF!D32</f>
        <v>18099410.630000003</v>
      </c>
      <c r="D153" s="43">
        <f>+C153-B153</f>
        <v>1885472.5800000038</v>
      </c>
      <c r="E153" s="43">
        <v>0</v>
      </c>
    </row>
    <row r="154" spans="1:6">
      <c r="A154" s="42"/>
      <c r="B154" s="44">
        <f>+[1]ESF!E31</f>
        <v>0</v>
      </c>
      <c r="C154" s="44">
        <f>+[1]ESF!D31</f>
        <v>0</v>
      </c>
      <c r="D154" s="44">
        <f>+C154-B154</f>
        <v>0</v>
      </c>
      <c r="E154" s="44" t="s">
        <v>84</v>
      </c>
    </row>
    <row r="155" spans="1:6">
      <c r="A155" s="39"/>
      <c r="B155" s="45"/>
      <c r="C155" s="45"/>
      <c r="D155" s="45"/>
      <c r="E155" s="45">
        <v>0</v>
      </c>
    </row>
    <row r="156" spans="1:6" ht="18" customHeight="1">
      <c r="B156" s="33">
        <f>+B153</f>
        <v>16213938.049999999</v>
      </c>
      <c r="C156" s="33">
        <f>+C153</f>
        <v>18099410.630000003</v>
      </c>
      <c r="D156" s="33">
        <f>SUM(D154:D155)</f>
        <v>0</v>
      </c>
      <c r="E156" s="65"/>
    </row>
    <row r="161" spans="1:5">
      <c r="A161" s="23" t="s">
        <v>85</v>
      </c>
      <c r="B161" s="24" t="s">
        <v>79</v>
      </c>
      <c r="C161" s="24" t="s">
        <v>80</v>
      </c>
      <c r="D161" s="24" t="s">
        <v>81</v>
      </c>
      <c r="E161" s="24" t="s">
        <v>82</v>
      </c>
    </row>
    <row r="162" spans="1:5">
      <c r="A162" s="25" t="s">
        <v>86</v>
      </c>
      <c r="B162" s="43"/>
      <c r="C162" s="37"/>
      <c r="D162" s="37"/>
      <c r="E162" s="37"/>
    </row>
    <row r="163" spans="1:5">
      <c r="A163" s="42"/>
      <c r="B163" s="28"/>
      <c r="C163" s="28"/>
      <c r="D163" s="28"/>
      <c r="E163" s="28"/>
    </row>
    <row r="164" spans="1:5">
      <c r="A164" s="42" t="s">
        <v>87</v>
      </c>
      <c r="B164" s="44"/>
      <c r="C164" s="28"/>
      <c r="D164" s="28"/>
      <c r="E164" s="28"/>
    </row>
    <row r="165" spans="1:5">
      <c r="A165" s="42"/>
      <c r="B165" s="28"/>
      <c r="C165" s="28"/>
      <c r="D165" s="28"/>
      <c r="E165" s="28"/>
    </row>
    <row r="166" spans="1:5">
      <c r="A166" s="42" t="s">
        <v>88</v>
      </c>
      <c r="B166" s="44"/>
      <c r="C166" s="28"/>
      <c r="D166" s="28"/>
      <c r="E166" s="28"/>
    </row>
    <row r="167" spans="1:5">
      <c r="A167" s="39"/>
      <c r="B167" s="40"/>
      <c r="C167" s="40"/>
      <c r="D167" s="40"/>
      <c r="E167" s="40"/>
    </row>
    <row r="168" spans="1:5" ht="16.5" customHeight="1">
      <c r="B168" s="24">
        <f>SUM(B166:B167)</f>
        <v>0</v>
      </c>
      <c r="C168" s="24">
        <f>SUM(C166:C167)</f>
        <v>0</v>
      </c>
      <c r="D168" s="24">
        <f>SUM(D166:D167)</f>
        <v>0</v>
      </c>
      <c r="E168" s="65"/>
    </row>
    <row r="172" spans="1:5" ht="27" customHeight="1">
      <c r="A172" s="23" t="s">
        <v>89</v>
      </c>
      <c r="B172" s="24" t="s">
        <v>43</v>
      </c>
    </row>
    <row r="173" spans="1:5">
      <c r="A173" s="25" t="s">
        <v>90</v>
      </c>
      <c r="B173" s="43"/>
    </row>
    <row r="174" spans="1:5">
      <c r="A174" s="42"/>
      <c r="B174" s="28"/>
    </row>
    <row r="175" spans="1:5">
      <c r="A175" s="39"/>
      <c r="B175" s="40"/>
    </row>
    <row r="176" spans="1:5" ht="15" customHeight="1">
      <c r="B176" s="24">
        <f>SUM(B174:B175)</f>
        <v>0</v>
      </c>
    </row>
    <row r="182" spans="1:3">
      <c r="A182" s="66" t="s">
        <v>91</v>
      </c>
      <c r="B182" s="67" t="s">
        <v>43</v>
      </c>
      <c r="C182" s="68" t="s">
        <v>92</v>
      </c>
    </row>
    <row r="183" spans="1:3">
      <c r="A183" s="69"/>
      <c r="B183" s="43"/>
      <c r="C183" s="70"/>
    </row>
    <row r="184" spans="1:3">
      <c r="A184" s="71"/>
      <c r="B184" s="72"/>
      <c r="C184" s="73"/>
    </row>
    <row r="185" spans="1:3">
      <c r="A185" s="74"/>
      <c r="B185" s="75"/>
      <c r="C185" s="75"/>
    </row>
    <row r="186" spans="1:3">
      <c r="A186" s="74"/>
      <c r="B186" s="75"/>
      <c r="C186" s="75"/>
    </row>
    <row r="187" spans="1:3">
      <c r="A187" s="76"/>
      <c r="B187" s="77"/>
      <c r="C187" s="77"/>
    </row>
    <row r="188" spans="1:3" ht="14.25" customHeight="1">
      <c r="B188" s="24">
        <f>SUM(B186:B187)</f>
        <v>0</v>
      </c>
      <c r="C188" s="24"/>
    </row>
    <row r="193" spans="1:13" s="7" customFormat="1" ht="12.75">
      <c r="A193" s="78" t="s">
        <v>93</v>
      </c>
      <c r="B193" s="2"/>
      <c r="C193" s="2"/>
      <c r="D193" s="2"/>
      <c r="E193" s="2"/>
      <c r="G193" s="2"/>
      <c r="H193" s="2"/>
      <c r="I193" s="2"/>
      <c r="J193" s="2"/>
      <c r="K193" s="2"/>
      <c r="L193" s="2"/>
      <c r="M193" s="2"/>
    </row>
    <row r="195" spans="1:13" s="7" customFormat="1">
      <c r="A195" s="66" t="s">
        <v>94</v>
      </c>
      <c r="B195" s="67" t="s">
        <v>43</v>
      </c>
      <c r="C195" s="24" t="s">
        <v>58</v>
      </c>
      <c r="D195" s="24" t="s">
        <v>59</v>
      </c>
      <c r="E195" s="24" t="s">
        <v>60</v>
      </c>
      <c r="G195" s="2"/>
      <c r="H195" s="2"/>
      <c r="I195" s="2"/>
      <c r="J195" s="2"/>
      <c r="K195" s="2"/>
      <c r="L195" s="2"/>
      <c r="M195" s="2"/>
    </row>
    <row r="196" spans="1:13" s="7" customFormat="1">
      <c r="A196" s="25" t="s">
        <v>95</v>
      </c>
      <c r="B196" s="27">
        <f>+[1]ESF!I16</f>
        <v>85950.06</v>
      </c>
      <c r="C196" s="27"/>
      <c r="D196" s="27"/>
      <c r="E196" s="27"/>
      <c r="G196" s="2"/>
      <c r="H196" s="2"/>
      <c r="I196" s="2"/>
      <c r="J196" s="2"/>
      <c r="K196" s="2"/>
      <c r="L196" s="2"/>
      <c r="M196" s="2"/>
    </row>
    <row r="197" spans="1:13" s="7" customFormat="1">
      <c r="A197" s="42"/>
      <c r="B197" s="79"/>
      <c r="C197" s="79"/>
      <c r="D197" s="79"/>
      <c r="E197" s="79"/>
      <c r="G197" s="2"/>
      <c r="H197" s="2"/>
      <c r="I197" s="2"/>
      <c r="J197" s="2"/>
      <c r="K197" s="2"/>
      <c r="L197" s="2"/>
      <c r="M197" s="2"/>
    </row>
    <row r="198" spans="1:13" s="7" customFormat="1">
      <c r="A198" s="42"/>
      <c r="B198" s="79"/>
      <c r="C198" s="79"/>
      <c r="D198" s="79"/>
      <c r="E198" s="79"/>
      <c r="G198" s="2"/>
      <c r="H198" s="2"/>
      <c r="I198" s="2"/>
      <c r="J198" s="2"/>
      <c r="K198" s="2"/>
      <c r="L198" s="2"/>
      <c r="M198" s="2"/>
    </row>
    <row r="199" spans="1:13" s="7" customFormat="1">
      <c r="A199" s="39"/>
      <c r="B199" s="80"/>
      <c r="C199" s="80"/>
      <c r="D199" s="80"/>
      <c r="E199" s="80"/>
      <c r="G199" s="2"/>
      <c r="H199" s="2"/>
      <c r="I199" s="2"/>
      <c r="J199" s="2"/>
      <c r="K199" s="2"/>
      <c r="L199" s="2"/>
      <c r="M199" s="2"/>
    </row>
    <row r="200" spans="1:13" s="7" customFormat="1" ht="16.5" customHeight="1">
      <c r="A200" s="2"/>
      <c r="B200" s="33">
        <f>SUM(B196:B199)</f>
        <v>85950.06</v>
      </c>
      <c r="C200" s="33">
        <f>SUM(C198:C199)</f>
        <v>0</v>
      </c>
      <c r="D200" s="33">
        <f>SUM(D198:D199)</f>
        <v>0</v>
      </c>
      <c r="E200" s="33">
        <f>SUM(E198:E199)</f>
        <v>0</v>
      </c>
      <c r="G200" s="2"/>
      <c r="H200" s="2"/>
      <c r="I200" s="2"/>
      <c r="J200" s="2"/>
      <c r="K200" s="2"/>
      <c r="L200" s="2"/>
      <c r="M200" s="2"/>
    </row>
    <row r="206" spans="1:13" s="7" customFormat="1">
      <c r="A206" s="66" t="s">
        <v>96</v>
      </c>
      <c r="B206" s="67" t="s">
        <v>43</v>
      </c>
      <c r="C206" s="24" t="s">
        <v>97</v>
      </c>
      <c r="D206" s="24" t="s">
        <v>92</v>
      </c>
      <c r="E206" s="2"/>
      <c r="G206" s="2"/>
      <c r="H206" s="2"/>
      <c r="I206" s="2"/>
      <c r="J206" s="2"/>
      <c r="K206" s="2"/>
      <c r="L206" s="2"/>
      <c r="M206" s="2"/>
    </row>
    <row r="207" spans="1:13" s="7" customFormat="1">
      <c r="A207" s="81" t="s">
        <v>98</v>
      </c>
      <c r="B207" s="43"/>
      <c r="C207" s="82"/>
      <c r="D207" s="83"/>
      <c r="E207" s="2"/>
      <c r="G207" s="2"/>
      <c r="H207" s="2"/>
      <c r="I207" s="2"/>
      <c r="J207" s="2"/>
      <c r="K207" s="2"/>
      <c r="L207" s="2"/>
      <c r="M207" s="2"/>
    </row>
    <row r="208" spans="1:13" s="7" customFormat="1">
      <c r="A208" s="84"/>
      <c r="B208" s="85"/>
      <c r="C208" s="86"/>
      <c r="D208" s="87"/>
      <c r="E208" s="2"/>
      <c r="G208" s="2"/>
      <c r="H208" s="2"/>
      <c r="I208" s="2"/>
      <c r="J208" s="2"/>
      <c r="K208" s="2"/>
      <c r="L208" s="2"/>
      <c r="M208" s="2"/>
    </row>
    <row r="209" spans="1:13" s="7" customFormat="1">
      <c r="A209" s="88"/>
      <c r="B209" s="89"/>
      <c r="C209" s="90"/>
      <c r="D209" s="91"/>
      <c r="E209" s="2"/>
      <c r="G209" s="2"/>
      <c r="H209" s="2"/>
      <c r="I209" s="2"/>
      <c r="J209" s="2"/>
      <c r="K209" s="2"/>
      <c r="L209" s="2"/>
      <c r="M209" s="2"/>
    </row>
    <row r="210" spans="1:13" s="7" customFormat="1" ht="16.5" customHeight="1">
      <c r="A210" s="2"/>
      <c r="B210" s="24"/>
      <c r="C210" s="92"/>
      <c r="D210" s="93"/>
      <c r="E210" s="2"/>
      <c r="G210" s="2"/>
      <c r="H210" s="2"/>
      <c r="I210" s="2"/>
      <c r="J210" s="2"/>
      <c r="K210" s="2"/>
      <c r="L210" s="2"/>
      <c r="M210" s="2"/>
    </row>
    <row r="217" spans="1:13" s="7" customFormat="1" ht="27.75" customHeight="1">
      <c r="A217" s="66" t="s">
        <v>99</v>
      </c>
      <c r="B217" s="67" t="s">
        <v>43</v>
      </c>
      <c r="C217" s="24" t="s">
        <v>97</v>
      </c>
      <c r="D217" s="24" t="s">
        <v>92</v>
      </c>
      <c r="E217" s="2"/>
      <c r="G217" s="2"/>
      <c r="H217" s="2"/>
      <c r="I217" s="2"/>
      <c r="J217" s="2"/>
      <c r="K217" s="2"/>
      <c r="L217" s="2"/>
      <c r="M217" s="2"/>
    </row>
    <row r="218" spans="1:13" s="7" customFormat="1">
      <c r="A218" s="81" t="s">
        <v>100</v>
      </c>
      <c r="B218" s="43"/>
      <c r="C218" s="94"/>
      <c r="D218" s="95"/>
      <c r="E218" s="2"/>
      <c r="G218" s="2"/>
      <c r="H218" s="2"/>
      <c r="I218" s="2"/>
      <c r="J218" s="2"/>
      <c r="K218" s="2"/>
      <c r="L218" s="2"/>
      <c r="M218" s="2"/>
    </row>
    <row r="219" spans="1:13" s="7" customFormat="1">
      <c r="A219" s="84"/>
      <c r="B219" s="85"/>
      <c r="C219" s="86"/>
      <c r="D219" s="87"/>
      <c r="E219" s="2"/>
      <c r="G219" s="2"/>
      <c r="H219" s="2"/>
      <c r="I219" s="2"/>
      <c r="J219" s="2"/>
      <c r="K219" s="2"/>
      <c r="L219" s="2"/>
      <c r="M219" s="2"/>
    </row>
    <row r="220" spans="1:13" s="7" customFormat="1">
      <c r="A220" s="96"/>
      <c r="B220" s="97"/>
      <c r="C220" s="98"/>
      <c r="D220" s="99"/>
      <c r="E220" s="2"/>
      <c r="G220" s="2"/>
      <c r="H220" s="2"/>
      <c r="I220" s="2"/>
      <c r="J220" s="2"/>
      <c r="K220" s="2"/>
      <c r="L220" s="2"/>
      <c r="M220" s="2"/>
    </row>
    <row r="221" spans="1:13" ht="15" customHeight="1">
      <c r="B221" s="24"/>
      <c r="C221" s="92"/>
      <c r="D221" s="93"/>
    </row>
    <row r="227" spans="1:4">
      <c r="A227" s="66" t="s">
        <v>101</v>
      </c>
      <c r="B227" s="67" t="s">
        <v>43</v>
      </c>
      <c r="C227" s="24" t="s">
        <v>97</v>
      </c>
      <c r="D227" s="24" t="s">
        <v>92</v>
      </c>
    </row>
    <row r="228" spans="1:4">
      <c r="A228" s="81" t="s">
        <v>102</v>
      </c>
      <c r="B228" s="43"/>
      <c r="C228" s="94"/>
      <c r="D228" s="95"/>
    </row>
    <row r="229" spans="1:4">
      <c r="A229" s="84"/>
      <c r="B229" s="85"/>
      <c r="C229" s="86"/>
      <c r="D229" s="87"/>
    </row>
    <row r="230" spans="1:4">
      <c r="A230" s="96"/>
      <c r="B230" s="97"/>
      <c r="C230" s="98"/>
      <c r="D230" s="99"/>
    </row>
    <row r="231" spans="1:4" ht="16.5" customHeight="1">
      <c r="B231" s="24"/>
      <c r="C231" s="92"/>
      <c r="D231" s="93"/>
    </row>
    <row r="235" spans="1:4">
      <c r="A235" s="66" t="s">
        <v>103</v>
      </c>
      <c r="B235" s="67" t="s">
        <v>43</v>
      </c>
      <c r="C235" s="100" t="s">
        <v>97</v>
      </c>
      <c r="D235" s="100" t="s">
        <v>70</v>
      </c>
    </row>
    <row r="236" spans="1:4" ht="15">
      <c r="A236" s="81" t="s">
        <v>104</v>
      </c>
      <c r="B236" s="43"/>
      <c r="C236" s="101">
        <v>0</v>
      </c>
      <c r="D236" s="101">
        <v>0</v>
      </c>
    </row>
    <row r="237" spans="1:4" ht="15">
      <c r="A237" s="102"/>
      <c r="B237" s="103"/>
      <c r="C237" s="103">
        <v>0</v>
      </c>
      <c r="D237" s="103">
        <v>0</v>
      </c>
    </row>
    <row r="238" spans="1:4" ht="12.75">
      <c r="A238" s="104"/>
      <c r="B238" s="105"/>
      <c r="C238" s="105">
        <v>0</v>
      </c>
      <c r="D238" s="105">
        <v>0</v>
      </c>
    </row>
    <row r="239" spans="1:4" ht="18.75" customHeight="1">
      <c r="B239" s="24"/>
      <c r="C239" s="92"/>
      <c r="D239" s="93"/>
    </row>
    <row r="244" spans="1:13" s="7" customFormat="1" ht="12.75">
      <c r="A244" s="13" t="s">
        <v>105</v>
      </c>
      <c r="B244" s="2"/>
      <c r="C244" s="2"/>
      <c r="D244" s="2"/>
      <c r="E244" s="2"/>
      <c r="G244" s="2"/>
      <c r="H244" s="2"/>
      <c r="I244" s="2"/>
      <c r="J244" s="2"/>
      <c r="K244" s="2"/>
      <c r="L244" s="2"/>
      <c r="M244" s="2"/>
    </row>
    <row r="245" spans="1:13" s="7" customFormat="1" ht="12.75">
      <c r="A245" s="13"/>
      <c r="B245" s="2"/>
      <c r="C245" s="2"/>
      <c r="D245" s="2"/>
      <c r="E245" s="2"/>
      <c r="G245" s="2"/>
      <c r="H245" s="2"/>
      <c r="I245" s="2"/>
      <c r="J245" s="2"/>
      <c r="K245" s="2"/>
      <c r="L245" s="2"/>
      <c r="M245" s="2"/>
    </row>
    <row r="246" spans="1:13" s="7" customFormat="1" ht="12.75">
      <c r="A246" s="106" t="s">
        <v>106</v>
      </c>
      <c r="B246" s="2"/>
      <c r="C246" s="2"/>
      <c r="D246" s="2"/>
      <c r="E246" s="2"/>
      <c r="G246" s="2"/>
      <c r="H246" s="2"/>
      <c r="I246" s="2"/>
      <c r="J246" s="2"/>
      <c r="K246" s="2"/>
      <c r="L246" s="2"/>
      <c r="M246" s="2"/>
    </row>
    <row r="248" spans="1:13" s="7" customFormat="1">
      <c r="A248" s="107" t="s">
        <v>107</v>
      </c>
      <c r="B248" s="108" t="s">
        <v>43</v>
      </c>
      <c r="C248" s="109" t="s">
        <v>108</v>
      </c>
      <c r="D248" s="109" t="s">
        <v>70</v>
      </c>
      <c r="E248" s="2"/>
      <c r="G248" s="2"/>
      <c r="H248" s="2"/>
      <c r="I248" s="2"/>
      <c r="J248" s="2"/>
      <c r="K248" s="2"/>
      <c r="L248" s="2"/>
      <c r="M248" s="2"/>
    </row>
    <row r="249" spans="1:13" s="7" customFormat="1">
      <c r="A249" s="110" t="s">
        <v>109</v>
      </c>
      <c r="B249" s="44">
        <f>+[1]EA!D17</f>
        <v>0</v>
      </c>
      <c r="C249" s="44" t="str">
        <f>+[1]EA!B17</f>
        <v>Aprovechamientos de Tipo Corriente</v>
      </c>
      <c r="D249" s="44"/>
      <c r="E249" s="2"/>
      <c r="G249" s="2"/>
      <c r="H249" s="2"/>
      <c r="I249" s="2"/>
      <c r="J249" s="2"/>
      <c r="K249" s="2"/>
      <c r="L249" s="2"/>
      <c r="M249" s="2"/>
    </row>
    <row r="250" spans="1:13" s="7" customFormat="1">
      <c r="A250" s="110"/>
      <c r="B250" s="44">
        <f>+[1]EA!D23</f>
        <v>191887309</v>
      </c>
      <c r="C250" s="2" t="str">
        <f>+[1]EA!B23</f>
        <v>Transferencia, Asignaciones, Subsidios y Otras ayudas</v>
      </c>
      <c r="D250" s="44"/>
      <c r="E250" s="2"/>
      <c r="G250" s="2"/>
      <c r="H250" s="2"/>
      <c r="I250" s="2"/>
      <c r="J250" s="2"/>
      <c r="K250" s="2"/>
      <c r="L250" s="2"/>
      <c r="M250" s="2"/>
    </row>
    <row r="251" spans="1:13" s="7" customFormat="1">
      <c r="A251" s="110"/>
      <c r="B251" s="44"/>
      <c r="C251" s="2" t="s">
        <v>110</v>
      </c>
      <c r="D251" s="44"/>
      <c r="E251" s="2"/>
      <c r="G251" s="2"/>
      <c r="H251" s="2"/>
      <c r="I251" s="2"/>
      <c r="J251" s="2"/>
      <c r="K251" s="2"/>
      <c r="L251" s="2"/>
      <c r="M251" s="2"/>
    </row>
    <row r="252" spans="1:13" s="7" customFormat="1">
      <c r="A252" s="111"/>
      <c r="B252" s="45"/>
      <c r="C252" s="45" t="s">
        <v>111</v>
      </c>
      <c r="D252" s="45"/>
      <c r="E252" s="2"/>
      <c r="G252" s="2"/>
      <c r="H252" s="2"/>
      <c r="I252" s="2"/>
      <c r="J252" s="2"/>
      <c r="K252" s="2"/>
      <c r="L252" s="2"/>
      <c r="M252" s="2"/>
    </row>
    <row r="253" spans="1:13" s="7" customFormat="1" ht="15.75" customHeight="1">
      <c r="A253" s="2"/>
      <c r="B253" s="112">
        <f>+B249+B250</f>
        <v>191887309</v>
      </c>
      <c r="C253" s="92"/>
      <c r="D253" s="93"/>
      <c r="E253" s="2"/>
      <c r="G253" s="2"/>
      <c r="H253" s="2"/>
      <c r="I253" s="2"/>
      <c r="J253" s="2"/>
      <c r="K253" s="2"/>
      <c r="L253" s="2"/>
      <c r="M253" s="2"/>
    </row>
    <row r="254" spans="1:13" s="7" customFormat="1" ht="15.75" customHeight="1">
      <c r="A254" s="2"/>
      <c r="B254" s="2"/>
      <c r="C254" s="2"/>
      <c r="D254" s="2"/>
      <c r="E254" s="31"/>
      <c r="G254" s="2"/>
      <c r="H254" s="2"/>
      <c r="I254" s="2"/>
      <c r="J254" s="2"/>
      <c r="K254" s="2"/>
      <c r="L254" s="2"/>
      <c r="M254" s="2"/>
    </row>
    <row r="258" spans="1:13" ht="12">
      <c r="A258" s="113"/>
    </row>
    <row r="259" spans="1:13" s="7" customFormat="1">
      <c r="A259" s="114" t="s">
        <v>112</v>
      </c>
      <c r="B259" s="115" t="s">
        <v>43</v>
      </c>
      <c r="C259" s="24" t="s">
        <v>108</v>
      </c>
      <c r="D259" s="24" t="s">
        <v>70</v>
      </c>
      <c r="E259" s="2"/>
      <c r="G259" s="2"/>
      <c r="H259" s="2"/>
      <c r="I259" s="2"/>
      <c r="J259" s="2"/>
      <c r="K259" s="2"/>
      <c r="L259" s="2"/>
      <c r="M259" s="2"/>
    </row>
    <row r="260" spans="1:13" s="7" customFormat="1">
      <c r="A260" s="25" t="s">
        <v>113</v>
      </c>
      <c r="B260" s="43">
        <f>+[1]EA!D25</f>
        <v>3671126.8200000003</v>
      </c>
      <c r="C260" s="43" t="str">
        <f>+[1]EA!B26</f>
        <v xml:space="preserve">Ingresos Financieros  </v>
      </c>
      <c r="D260" s="43"/>
      <c r="E260" s="116"/>
      <c r="G260" s="2"/>
      <c r="H260" s="2"/>
      <c r="I260" s="2"/>
      <c r="J260" s="2"/>
      <c r="K260" s="2"/>
      <c r="L260" s="2"/>
      <c r="M260" s="2"/>
    </row>
    <row r="261" spans="1:13">
      <c r="A261" s="42"/>
      <c r="B261" s="44"/>
      <c r="C261" s="44"/>
      <c r="D261" s="44"/>
    </row>
    <row r="262" spans="1:13">
      <c r="A262" s="42"/>
      <c r="B262" s="44"/>
      <c r="C262" s="44"/>
      <c r="D262" s="44"/>
    </row>
    <row r="263" spans="1:13">
      <c r="A263" s="39"/>
      <c r="B263" s="45"/>
      <c r="C263" s="45"/>
      <c r="D263" s="45"/>
    </row>
    <row r="264" spans="1:13" ht="16.5" customHeight="1">
      <c r="B264" s="33">
        <f>SUM(B260:B263)</f>
        <v>3671126.8200000003</v>
      </c>
      <c r="C264" s="92"/>
      <c r="D264" s="93"/>
    </row>
    <row r="268" spans="1:13" ht="12.75">
      <c r="A268" s="78" t="s">
        <v>114</v>
      </c>
    </row>
    <row r="270" spans="1:13">
      <c r="A270" s="114" t="s">
        <v>115</v>
      </c>
      <c r="B270" s="115" t="s">
        <v>43</v>
      </c>
      <c r="C270" s="24" t="s">
        <v>116</v>
      </c>
      <c r="D270" s="24" t="s">
        <v>117</v>
      </c>
    </row>
    <row r="271" spans="1:13">
      <c r="A271" s="25" t="s">
        <v>118</v>
      </c>
      <c r="B271" s="43">
        <f>+[1]EA!I12</f>
        <v>1182916.3099999998</v>
      </c>
      <c r="C271" s="43" t="s">
        <v>119</v>
      </c>
      <c r="D271" s="43">
        <f>+[1]EA!H12</f>
        <v>0</v>
      </c>
    </row>
    <row r="272" spans="1:13">
      <c r="A272" s="42" t="s">
        <v>120</v>
      </c>
      <c r="B272" s="44">
        <f>+[1]EA!I13</f>
        <v>444889.06</v>
      </c>
      <c r="C272" s="44" t="str">
        <f>+[1]EA!G13</f>
        <v>Materiales y Suministros</v>
      </c>
      <c r="D272" s="44">
        <f>+[1]EA!H13</f>
        <v>0</v>
      </c>
    </row>
    <row r="273" spans="1:4">
      <c r="A273" s="42" t="s">
        <v>121</v>
      </c>
      <c r="B273" s="44">
        <f>+[1]EA!I14</f>
        <v>6722747.9400000004</v>
      </c>
      <c r="C273" s="44" t="str">
        <f>+[1]EA!G14</f>
        <v>Servicios Generales</v>
      </c>
      <c r="D273" s="44">
        <f>+[1]EA!H14</f>
        <v>0</v>
      </c>
    </row>
    <row r="274" spans="1:4">
      <c r="A274" s="39"/>
      <c r="B274" s="45"/>
      <c r="C274" s="45"/>
      <c r="D274" s="45">
        <v>0</v>
      </c>
    </row>
    <row r="275" spans="1:4" ht="15.75" customHeight="1">
      <c r="B275" s="33">
        <f>SUM(B271:B274)</f>
        <v>8350553.3100000005</v>
      </c>
      <c r="C275" s="24"/>
      <c r="D275" s="24"/>
    </row>
    <row r="276" spans="1:4" ht="18" customHeight="1"/>
    <row r="278" spans="1:4" ht="22.5">
      <c r="A278" s="114" t="s">
        <v>122</v>
      </c>
      <c r="B278" s="115" t="s">
        <v>43</v>
      </c>
    </row>
    <row r="279" spans="1:4" ht="11.25" customHeight="1">
      <c r="A279" s="25" t="s">
        <v>123</v>
      </c>
      <c r="B279" s="43">
        <f>+[1]EA!I19</f>
        <v>121849837.86000001</v>
      </c>
    </row>
    <row r="280" spans="1:4">
      <c r="A280" s="42"/>
      <c r="B280" s="44"/>
    </row>
    <row r="281" spans="1:4">
      <c r="A281" s="42"/>
      <c r="B281" s="44"/>
    </row>
    <row r="282" spans="1:4">
      <c r="A282" s="39"/>
      <c r="B282" s="45"/>
    </row>
    <row r="283" spans="1:4">
      <c r="B283" s="33">
        <f>SUM(B279:B282)</f>
        <v>121849837.86000001</v>
      </c>
    </row>
    <row r="285" spans="1:4">
      <c r="A285" s="114" t="s">
        <v>124</v>
      </c>
      <c r="B285" s="115" t="s">
        <v>43</v>
      </c>
    </row>
    <row r="286" spans="1:4">
      <c r="A286" s="25" t="s">
        <v>125</v>
      </c>
      <c r="B286" s="43">
        <f>+[1]EA!I40</f>
        <v>682694.56</v>
      </c>
    </row>
    <row r="287" spans="1:4">
      <c r="A287" s="42"/>
      <c r="B287" s="44"/>
    </row>
    <row r="288" spans="1:4">
      <c r="A288" s="42"/>
      <c r="B288" s="44"/>
    </row>
    <row r="289" spans="1:14">
      <c r="A289" s="39"/>
      <c r="B289" s="45"/>
    </row>
    <row r="290" spans="1:14">
      <c r="B290" s="33">
        <f>SUM(B286:B289)</f>
        <v>682694.56</v>
      </c>
    </row>
    <row r="292" spans="1:14" s="118" customFormat="1">
      <c r="A292" s="117"/>
      <c r="B292" s="117"/>
      <c r="C292" s="117"/>
      <c r="D292" s="117"/>
      <c r="E292" s="2"/>
      <c r="F292" s="7"/>
      <c r="G292" s="2"/>
      <c r="H292" s="2"/>
      <c r="I292" s="2"/>
      <c r="J292" s="2"/>
      <c r="K292" s="2"/>
      <c r="L292" s="2"/>
      <c r="M292" s="2"/>
      <c r="N292" s="2"/>
    </row>
    <row r="293" spans="1:14" s="118" customFormat="1">
      <c r="A293" s="119"/>
      <c r="B293" s="119"/>
      <c r="C293" s="119"/>
      <c r="D293" s="119"/>
      <c r="E293" s="2"/>
      <c r="F293" s="7"/>
      <c r="G293" s="2"/>
      <c r="H293" s="2"/>
      <c r="I293" s="2"/>
      <c r="J293" s="2"/>
      <c r="K293" s="2"/>
      <c r="L293" s="2"/>
      <c r="M293" s="2"/>
      <c r="N293" s="2"/>
    </row>
    <row r="294" spans="1:14" s="118" customFormat="1">
      <c r="A294" s="119"/>
      <c r="B294" s="119"/>
      <c r="C294" s="119"/>
      <c r="D294" s="119"/>
      <c r="E294" s="2"/>
      <c r="F294" s="7"/>
      <c r="G294" s="2"/>
      <c r="H294" s="2"/>
      <c r="I294" s="2"/>
      <c r="J294" s="2"/>
      <c r="K294" s="2"/>
      <c r="L294" s="2"/>
      <c r="M294" s="2"/>
      <c r="N294" s="2"/>
    </row>
    <row r="295" spans="1:14" s="118" customFormat="1">
      <c r="A295" s="119"/>
      <c r="B295" s="119"/>
      <c r="C295" s="119"/>
      <c r="D295" s="119"/>
      <c r="E295" s="2"/>
      <c r="F295" s="7"/>
      <c r="G295" s="2"/>
      <c r="H295" s="2"/>
      <c r="I295" s="2"/>
      <c r="J295" s="2"/>
      <c r="K295" s="2"/>
      <c r="L295" s="2"/>
      <c r="M295" s="2"/>
      <c r="N295" s="2"/>
    </row>
    <row r="296" spans="1:14" s="118" customFormat="1">
      <c r="A296" s="119"/>
      <c r="B296" s="119"/>
      <c r="C296" s="119"/>
      <c r="D296" s="119"/>
      <c r="E296" s="2"/>
      <c r="F296" s="7"/>
      <c r="G296" s="2"/>
      <c r="H296" s="2"/>
      <c r="I296" s="2"/>
      <c r="J296" s="2"/>
      <c r="K296" s="2"/>
      <c r="L296" s="2"/>
      <c r="M296" s="2"/>
      <c r="N296" s="2"/>
    </row>
    <row r="297" spans="1:14" s="118" customFormat="1">
      <c r="A297" s="119"/>
      <c r="B297" s="119"/>
      <c r="C297" s="119"/>
      <c r="D297" s="119"/>
      <c r="E297" s="2"/>
      <c r="F297" s="7"/>
      <c r="G297" s="2"/>
      <c r="H297" s="2"/>
      <c r="I297" s="2"/>
      <c r="J297" s="2"/>
      <c r="K297" s="2"/>
      <c r="L297" s="2"/>
      <c r="M297" s="2"/>
      <c r="N297" s="2"/>
    </row>
    <row r="298" spans="1:14" s="118" customFormat="1">
      <c r="A298" s="119"/>
      <c r="B298" s="119"/>
      <c r="C298" s="119"/>
      <c r="D298" s="119"/>
      <c r="E298" s="2"/>
      <c r="F298" s="7"/>
      <c r="G298" s="2"/>
      <c r="H298" s="2"/>
      <c r="I298" s="2"/>
      <c r="J298" s="2"/>
      <c r="K298" s="2"/>
      <c r="L298" s="2"/>
      <c r="M298" s="2"/>
      <c r="N298" s="2"/>
    </row>
    <row r="299" spans="1:14" s="118" customFormat="1">
      <c r="A299" s="119"/>
      <c r="B299" s="119"/>
      <c r="C299" s="119"/>
      <c r="D299" s="119"/>
      <c r="E299" s="2"/>
      <c r="F299" s="7"/>
      <c r="G299" s="2"/>
      <c r="H299" s="2"/>
      <c r="I299" s="2"/>
      <c r="J299" s="2"/>
      <c r="K299" s="2"/>
      <c r="L299" s="2"/>
      <c r="M299" s="2"/>
      <c r="N299" s="2"/>
    </row>
    <row r="300" spans="1:14" s="118" customFormat="1">
      <c r="A300" s="119"/>
      <c r="B300" s="119"/>
      <c r="C300" s="119"/>
      <c r="D300" s="119"/>
      <c r="E300" s="2"/>
      <c r="F300" s="7"/>
      <c r="G300" s="2"/>
      <c r="H300" s="2"/>
      <c r="I300" s="2"/>
      <c r="J300" s="2"/>
      <c r="K300" s="2"/>
      <c r="L300" s="2"/>
      <c r="M300" s="2"/>
      <c r="N300" s="2"/>
    </row>
    <row r="301" spans="1:14" s="118" customFormat="1">
      <c r="A301" s="119"/>
      <c r="B301" s="119"/>
      <c r="C301" s="119"/>
      <c r="D301" s="119"/>
      <c r="E301" s="2"/>
      <c r="F301" s="7"/>
      <c r="G301" s="2"/>
      <c r="H301" s="2"/>
      <c r="I301" s="2"/>
      <c r="J301" s="2"/>
      <c r="K301" s="2"/>
      <c r="L301" s="2"/>
      <c r="M301" s="2"/>
      <c r="N301" s="2"/>
    </row>
    <row r="302" spans="1:14" s="118" customFormat="1">
      <c r="A302" s="119"/>
      <c r="B302" s="119"/>
      <c r="C302" s="119"/>
      <c r="D302" s="119"/>
      <c r="E302" s="2"/>
      <c r="F302" s="7"/>
      <c r="G302" s="2"/>
      <c r="H302" s="2"/>
      <c r="I302" s="2"/>
      <c r="J302" s="2"/>
      <c r="K302" s="2"/>
      <c r="L302" s="2"/>
      <c r="M302" s="2"/>
      <c r="N302" s="2"/>
    </row>
    <row r="303" spans="1:14" s="118" customFormat="1">
      <c r="A303" s="119"/>
      <c r="B303" s="119"/>
      <c r="C303" s="119"/>
      <c r="D303" s="119"/>
      <c r="E303" s="2"/>
      <c r="F303" s="7"/>
      <c r="G303" s="2"/>
      <c r="H303" s="2"/>
      <c r="I303" s="2"/>
      <c r="J303" s="2"/>
      <c r="K303" s="2"/>
      <c r="L303" s="2"/>
      <c r="M303" s="2"/>
      <c r="N303" s="2"/>
    </row>
    <row r="304" spans="1:14" s="118" customFormat="1">
      <c r="A304" s="119"/>
      <c r="B304" s="119"/>
      <c r="C304" s="119"/>
      <c r="D304" s="119"/>
      <c r="E304" s="2"/>
      <c r="F304" s="7"/>
      <c r="G304" s="2"/>
      <c r="H304" s="2"/>
      <c r="I304" s="2"/>
      <c r="J304" s="2"/>
      <c r="K304" s="2"/>
      <c r="L304" s="2"/>
      <c r="M304" s="2"/>
      <c r="N304" s="2"/>
    </row>
    <row r="305" spans="1:14" s="118" customFormat="1">
      <c r="A305" s="119"/>
      <c r="B305" s="119"/>
      <c r="C305" s="119"/>
      <c r="D305" s="119"/>
      <c r="E305" s="2"/>
      <c r="F305" s="7"/>
      <c r="G305" s="2"/>
      <c r="H305" s="2"/>
      <c r="I305" s="2"/>
      <c r="J305" s="2"/>
      <c r="K305" s="2"/>
      <c r="L305" s="2"/>
      <c r="M305" s="2"/>
      <c r="N305" s="2"/>
    </row>
    <row r="306" spans="1:14" s="118" customFormat="1">
      <c r="A306" s="119"/>
      <c r="B306" s="119"/>
      <c r="C306" s="119"/>
      <c r="D306" s="119"/>
      <c r="E306" s="2"/>
      <c r="F306" s="7"/>
      <c r="G306" s="2"/>
      <c r="H306" s="2"/>
      <c r="I306" s="2"/>
      <c r="J306" s="2"/>
      <c r="K306" s="2"/>
      <c r="L306" s="2"/>
      <c r="M306" s="2"/>
      <c r="N306" s="2"/>
    </row>
    <row r="307" spans="1:14" s="118" customFormat="1">
      <c r="A307" s="119"/>
      <c r="B307" s="119"/>
      <c r="C307" s="119"/>
      <c r="D307" s="119"/>
      <c r="E307" s="2"/>
      <c r="F307" s="7"/>
      <c r="G307" s="2"/>
      <c r="H307" s="2"/>
      <c r="I307" s="2"/>
      <c r="J307" s="2"/>
      <c r="K307" s="2"/>
      <c r="L307" s="2"/>
      <c r="M307" s="2"/>
      <c r="N307" s="2"/>
    </row>
    <row r="308" spans="1:14" s="118" customFormat="1">
      <c r="A308" s="119"/>
      <c r="B308" s="119"/>
      <c r="C308" s="119"/>
      <c r="D308" s="119"/>
      <c r="E308" s="2"/>
      <c r="F308" s="7"/>
      <c r="G308" s="2"/>
      <c r="H308" s="2"/>
      <c r="I308" s="2"/>
      <c r="J308" s="2"/>
      <c r="K308" s="2"/>
      <c r="L308" s="2"/>
      <c r="M308" s="2"/>
      <c r="N308" s="2"/>
    </row>
    <row r="309" spans="1:14" s="118" customFormat="1">
      <c r="A309" s="119"/>
      <c r="B309" s="119"/>
      <c r="C309" s="119"/>
      <c r="D309" s="119"/>
      <c r="E309" s="2"/>
      <c r="F309" s="7"/>
      <c r="G309" s="2"/>
      <c r="H309" s="2"/>
      <c r="I309" s="2"/>
      <c r="J309" s="2"/>
      <c r="K309" s="2"/>
      <c r="L309" s="2"/>
      <c r="M309" s="2"/>
      <c r="N309" s="2"/>
    </row>
    <row r="310" spans="1:14" s="118" customFormat="1">
      <c r="A310" s="119"/>
      <c r="B310" s="119"/>
      <c r="C310" s="119"/>
      <c r="D310" s="119"/>
      <c r="E310" s="2"/>
      <c r="F310" s="7"/>
      <c r="G310" s="2"/>
      <c r="H310" s="2"/>
      <c r="I310" s="2"/>
      <c r="J310" s="2"/>
      <c r="K310" s="2"/>
      <c r="L310" s="2"/>
      <c r="M310" s="2"/>
      <c r="N310" s="2"/>
    </row>
    <row r="311" spans="1:14" s="118" customFormat="1">
      <c r="A311" s="119"/>
      <c r="B311" s="119"/>
      <c r="C311" s="119"/>
      <c r="D311" s="119"/>
      <c r="E311" s="2"/>
      <c r="F311" s="7"/>
      <c r="G311" s="2"/>
      <c r="H311" s="2"/>
      <c r="I311" s="2"/>
      <c r="J311" s="2"/>
      <c r="K311" s="2"/>
      <c r="L311" s="2"/>
      <c r="M311" s="2"/>
      <c r="N311" s="2"/>
    </row>
    <row r="312" spans="1:14" s="118" customFormat="1">
      <c r="A312" s="119"/>
      <c r="B312" s="119"/>
      <c r="C312" s="119"/>
      <c r="D312" s="119"/>
      <c r="E312" s="2"/>
      <c r="F312" s="7"/>
      <c r="G312" s="2"/>
      <c r="H312" s="2"/>
      <c r="I312" s="2"/>
      <c r="J312" s="2"/>
      <c r="K312" s="2"/>
      <c r="L312" s="2"/>
      <c r="M312" s="2"/>
      <c r="N312" s="2"/>
    </row>
    <row r="313" spans="1:14" s="118" customFormat="1">
      <c r="A313" s="119"/>
      <c r="B313" s="119"/>
      <c r="C313" s="119"/>
      <c r="D313" s="119"/>
      <c r="E313" s="2"/>
      <c r="F313" s="7"/>
      <c r="G313" s="2"/>
      <c r="H313" s="2"/>
      <c r="I313" s="2"/>
      <c r="J313" s="2"/>
      <c r="K313" s="2"/>
      <c r="L313" s="2"/>
      <c r="M313" s="2"/>
      <c r="N313" s="2"/>
    </row>
    <row r="314" spans="1:14" ht="12.75">
      <c r="A314" s="78" t="s">
        <v>126</v>
      </c>
    </row>
    <row r="316" spans="1:14">
      <c r="A316" s="66" t="s">
        <v>127</v>
      </c>
      <c r="B316" s="67" t="s">
        <v>79</v>
      </c>
      <c r="C316" s="100" t="s">
        <v>80</v>
      </c>
      <c r="D316" s="100" t="s">
        <v>128</v>
      </c>
      <c r="E316" s="120" t="s">
        <v>13</v>
      </c>
      <c r="F316" s="121" t="s">
        <v>97</v>
      </c>
    </row>
    <row r="317" spans="1:14" ht="15">
      <c r="A317" s="81" t="s">
        <v>129</v>
      </c>
      <c r="B317" s="43">
        <v>0</v>
      </c>
      <c r="C317" s="43">
        <v>0</v>
      </c>
      <c r="D317" s="43">
        <f>+C317-B317</f>
        <v>0</v>
      </c>
      <c r="E317" s="122">
        <v>0</v>
      </c>
      <c r="F317" s="123">
        <v>0</v>
      </c>
    </row>
    <row r="318" spans="1:14" ht="15">
      <c r="A318" s="52"/>
      <c r="B318" s="103"/>
      <c r="C318" s="103"/>
      <c r="D318" s="103"/>
      <c r="E318" s="103"/>
      <c r="F318" s="124"/>
    </row>
    <row r="319" spans="1:14" ht="15">
      <c r="A319" s="53"/>
      <c r="B319" s="125"/>
      <c r="C319" s="125"/>
      <c r="D319" s="125"/>
      <c r="E319" s="125"/>
      <c r="F319" s="126"/>
    </row>
    <row r="320" spans="1:14" ht="19.5" customHeight="1">
      <c r="B320" s="33">
        <f>SUM(B317:B319)</f>
        <v>0</v>
      </c>
      <c r="C320" s="33">
        <f>SUM(C317:C319)</f>
        <v>0</v>
      </c>
      <c r="D320" s="63"/>
      <c r="E320" s="127"/>
      <c r="F320" s="64"/>
    </row>
    <row r="323" spans="1:14" ht="15">
      <c r="A323" s="18"/>
      <c r="B323" s="18"/>
      <c r="C323" s="18"/>
      <c r="D323" s="18"/>
      <c r="E323" s="18"/>
    </row>
    <row r="324" spans="1:14">
      <c r="A324" s="114" t="s">
        <v>130</v>
      </c>
      <c r="B324" s="115" t="s">
        <v>79</v>
      </c>
      <c r="C324" s="24" t="s">
        <v>80</v>
      </c>
      <c r="D324" s="24" t="s">
        <v>128</v>
      </c>
      <c r="E324" s="128" t="s">
        <v>97</v>
      </c>
    </row>
    <row r="325" spans="1:14" ht="15">
      <c r="A325" s="81" t="s">
        <v>131</v>
      </c>
      <c r="B325" s="43">
        <f>+[1]EVHP!E25</f>
        <v>232827334.91999993</v>
      </c>
      <c r="C325" s="43">
        <f>+[1]EVHP!F38</f>
        <v>64675350.089999974</v>
      </c>
      <c r="D325" s="43">
        <f>C325-B325</f>
        <v>-168151984.82999995</v>
      </c>
      <c r="E325" s="129"/>
    </row>
    <row r="326" spans="1:14" ht="15">
      <c r="A326" s="102"/>
      <c r="B326" s="130"/>
      <c r="C326" s="130"/>
      <c r="D326" s="130"/>
      <c r="E326" s="130"/>
    </row>
    <row r="327" spans="1:14" ht="15">
      <c r="A327" s="131"/>
      <c r="B327" s="125"/>
      <c r="C327" s="125"/>
      <c r="D327" s="125"/>
      <c r="E327" s="125"/>
    </row>
    <row r="328" spans="1:14" ht="20.25" customHeight="1">
      <c r="B328" s="33">
        <f>SUM(B325:B327)</f>
        <v>232827334.91999993</v>
      </c>
      <c r="C328" s="33">
        <f>SUM(C325:C327)</f>
        <v>64675350.089999974</v>
      </c>
      <c r="D328" s="132">
        <v>0</v>
      </c>
      <c r="E328" s="133"/>
    </row>
    <row r="331" spans="1:14" s="118" customFormat="1" ht="12.75">
      <c r="A331" s="106" t="s">
        <v>132</v>
      </c>
      <c r="B331" s="2"/>
      <c r="C331" s="2"/>
      <c r="D331" s="2"/>
      <c r="E331" s="2"/>
      <c r="F331" s="7"/>
      <c r="G331" s="2"/>
      <c r="H331" s="2"/>
      <c r="I331" s="2"/>
      <c r="J331" s="2"/>
      <c r="K331" s="2"/>
      <c r="L331" s="2"/>
      <c r="M331" s="2"/>
      <c r="N331" s="2"/>
    </row>
    <row r="333" spans="1:14">
      <c r="A333" s="114" t="s">
        <v>133</v>
      </c>
      <c r="B333" s="115" t="s">
        <v>79</v>
      </c>
      <c r="C333" s="24" t="s">
        <v>80</v>
      </c>
      <c r="D333" s="24" t="s">
        <v>81</v>
      </c>
    </row>
    <row r="334" spans="1:14">
      <c r="A334" s="81" t="s">
        <v>134</v>
      </c>
      <c r="B334" s="43">
        <f>+[1]EFE!O47</f>
        <v>230303136.62</v>
      </c>
      <c r="C334" s="43">
        <f>+[1]EFE!O48</f>
        <v>217547629.67999998</v>
      </c>
      <c r="D334" s="43">
        <f>+B334-C334</f>
        <v>12755506.940000027</v>
      </c>
      <c r="G334" s="7"/>
      <c r="H334" s="31"/>
    </row>
    <row r="335" spans="1:14" ht="15">
      <c r="A335" s="102"/>
      <c r="B335" s="134"/>
      <c r="C335" s="134"/>
      <c r="D335" s="134"/>
    </row>
    <row r="336" spans="1:14" ht="15">
      <c r="A336" s="102"/>
      <c r="B336" s="103"/>
      <c r="C336" s="103"/>
      <c r="D336" s="103"/>
    </row>
    <row r="337" spans="1:6" ht="15">
      <c r="A337" s="131"/>
      <c r="B337" s="125"/>
      <c r="C337" s="125"/>
      <c r="D337" s="125"/>
    </row>
    <row r="338" spans="1:6" ht="21.75" customHeight="1">
      <c r="B338" s="33">
        <f>SUM(B334:B337)</f>
        <v>230303136.62</v>
      </c>
      <c r="C338" s="33">
        <f>SUM(C334:C337)</f>
        <v>217547629.67999998</v>
      </c>
      <c r="D338" s="33">
        <f>SUM(D334:D335)</f>
        <v>12755506.940000027</v>
      </c>
    </row>
    <row r="344" spans="1:6">
      <c r="A344" s="114" t="s">
        <v>135</v>
      </c>
      <c r="B344" s="115" t="s">
        <v>81</v>
      </c>
      <c r="C344" s="24" t="s">
        <v>136</v>
      </c>
      <c r="D344" s="21"/>
    </row>
    <row r="345" spans="1:6" ht="15">
      <c r="A345" s="25" t="s">
        <v>137</v>
      </c>
      <c r="B345" s="135"/>
      <c r="C345" s="101"/>
      <c r="D345" s="136"/>
    </row>
    <row r="346" spans="1:6" ht="15">
      <c r="A346" s="102"/>
      <c r="B346" s="137"/>
      <c r="C346" s="103"/>
      <c r="D346" s="136"/>
    </row>
    <row r="347" spans="1:6" ht="15">
      <c r="A347" s="42" t="s">
        <v>138</v>
      </c>
      <c r="B347" s="137"/>
      <c r="C347" s="103"/>
      <c r="D347" s="136"/>
    </row>
    <row r="348" spans="1:6" ht="15">
      <c r="A348" s="42"/>
      <c r="B348" s="137"/>
      <c r="C348" s="103"/>
      <c r="D348" s="136"/>
    </row>
    <row r="349" spans="1:6" ht="15">
      <c r="A349" s="42" t="s">
        <v>139</v>
      </c>
      <c r="B349" s="137"/>
      <c r="C349" s="103"/>
      <c r="D349" s="136"/>
    </row>
    <row r="350" spans="1:6" ht="15">
      <c r="A350" s="42"/>
      <c r="B350" s="137"/>
      <c r="C350" s="103"/>
      <c r="D350" s="136"/>
    </row>
    <row r="351" spans="1:6" ht="15">
      <c r="A351" s="42" t="s">
        <v>140</v>
      </c>
      <c r="B351" s="137"/>
      <c r="C351" s="103"/>
      <c r="D351" s="136"/>
      <c r="E351" s="21"/>
      <c r="F351" s="138"/>
    </row>
    <row r="352" spans="1:6" ht="15">
      <c r="A352" s="131"/>
      <c r="B352" s="139"/>
      <c r="C352" s="125"/>
      <c r="D352" s="136"/>
      <c r="E352" s="21"/>
      <c r="F352" s="138"/>
    </row>
    <row r="353" spans="1:14" ht="18" customHeight="1">
      <c r="B353" s="24"/>
      <c r="C353" s="24"/>
      <c r="D353" s="21"/>
      <c r="E353" s="21"/>
      <c r="F353" s="138"/>
    </row>
    <row r="354" spans="1:14">
      <c r="E354" s="21"/>
      <c r="F354" s="138"/>
    </row>
    <row r="355" spans="1:14">
      <c r="E355" s="21"/>
      <c r="F355" s="138"/>
    </row>
    <row r="356" spans="1:14">
      <c r="E356" s="21"/>
      <c r="F356" s="138"/>
    </row>
    <row r="357" spans="1:14">
      <c r="E357" s="21"/>
      <c r="F357" s="138"/>
    </row>
    <row r="358" spans="1:14">
      <c r="E358" s="21"/>
      <c r="F358" s="138"/>
    </row>
    <row r="359" spans="1:14">
      <c r="E359" s="21"/>
      <c r="F359" s="138"/>
    </row>
    <row r="360" spans="1:14">
      <c r="E360" s="21"/>
      <c r="F360" s="138"/>
    </row>
    <row r="361" spans="1:14">
      <c r="E361" s="21"/>
      <c r="F361" s="138"/>
    </row>
    <row r="362" spans="1:14">
      <c r="E362" s="21"/>
      <c r="F362" s="138"/>
    </row>
    <row r="363" spans="1:14">
      <c r="E363" s="21"/>
      <c r="F363" s="138"/>
    </row>
    <row r="364" spans="1:14">
      <c r="E364" s="21"/>
      <c r="F364" s="138"/>
    </row>
    <row r="365" spans="1:14">
      <c r="E365" s="21"/>
      <c r="F365" s="138"/>
    </row>
    <row r="366" spans="1:14">
      <c r="E366" s="21"/>
      <c r="F366" s="138"/>
    </row>
    <row r="367" spans="1:14" s="118" customFormat="1" ht="12.75">
      <c r="A367" s="13" t="s">
        <v>141</v>
      </c>
      <c r="B367" s="2"/>
      <c r="C367" s="2"/>
      <c r="D367" s="2"/>
      <c r="E367" s="21"/>
      <c r="F367" s="138"/>
      <c r="G367" s="2"/>
      <c r="H367" s="2"/>
      <c r="I367" s="2"/>
      <c r="J367" s="2"/>
      <c r="K367" s="2"/>
      <c r="L367" s="2"/>
      <c r="M367" s="2"/>
      <c r="N367" s="2"/>
    </row>
    <row r="368" spans="1:14" s="118" customFormat="1" ht="12" customHeight="1">
      <c r="A368" s="13" t="s">
        <v>142</v>
      </c>
      <c r="B368" s="2"/>
      <c r="C368" s="2"/>
      <c r="D368" s="2"/>
      <c r="E368" s="21"/>
      <c r="F368" s="138"/>
      <c r="G368" s="2"/>
      <c r="H368" s="2"/>
      <c r="I368" s="2"/>
      <c r="J368" s="2"/>
      <c r="K368" s="2"/>
      <c r="L368" s="2"/>
      <c r="M368" s="2"/>
      <c r="N368" s="2"/>
    </row>
    <row r="369" spans="1:14" s="118" customFormat="1" ht="12">
      <c r="A369" s="140"/>
      <c r="B369" s="140"/>
      <c r="C369" s="140"/>
      <c r="D369" s="140"/>
      <c r="E369" s="21"/>
      <c r="F369" s="138"/>
      <c r="G369" s="2"/>
      <c r="H369" s="2"/>
      <c r="I369" s="2"/>
      <c r="J369" s="2"/>
      <c r="K369" s="2"/>
      <c r="L369" s="2"/>
      <c r="M369" s="2"/>
      <c r="N369" s="2"/>
    </row>
    <row r="370" spans="1:14" s="118" customFormat="1" ht="12">
      <c r="A370" s="141"/>
      <c r="B370" s="141"/>
      <c r="C370" s="141"/>
      <c r="D370" s="141"/>
      <c r="E370" s="21"/>
      <c r="F370" s="138"/>
      <c r="G370" s="2"/>
      <c r="H370" s="2"/>
      <c r="I370" s="2"/>
      <c r="J370" s="2"/>
      <c r="K370" s="2"/>
      <c r="L370" s="2"/>
      <c r="M370" s="2"/>
      <c r="N370" s="2"/>
    </row>
    <row r="371" spans="1:14" s="118" customFormat="1" ht="12">
      <c r="A371" s="142" t="s">
        <v>143</v>
      </c>
      <c r="B371" s="143"/>
      <c r="C371" s="143"/>
      <c r="D371" s="144"/>
      <c r="E371" s="21"/>
      <c r="F371" s="138"/>
      <c r="G371" s="2"/>
      <c r="H371" s="2"/>
      <c r="I371" s="2"/>
      <c r="J371" s="2"/>
      <c r="K371" s="2"/>
      <c r="L371" s="2"/>
      <c r="M371" s="2"/>
      <c r="N371" s="2"/>
    </row>
    <row r="372" spans="1:14" s="118" customFormat="1" ht="12">
      <c r="A372" s="145" t="s">
        <v>144</v>
      </c>
      <c r="B372" s="146"/>
      <c r="C372" s="146"/>
      <c r="D372" s="147"/>
      <c r="E372" s="21"/>
      <c r="F372" s="138"/>
      <c r="G372" s="2"/>
      <c r="H372" s="2"/>
      <c r="I372" s="2"/>
      <c r="J372" s="2"/>
      <c r="K372" s="2"/>
      <c r="L372" s="2"/>
      <c r="M372" s="2"/>
      <c r="N372" s="2"/>
    </row>
    <row r="373" spans="1:14" s="118" customFormat="1" ht="12">
      <c r="A373" s="148" t="s">
        <v>145</v>
      </c>
      <c r="B373" s="149"/>
      <c r="C373" s="149"/>
      <c r="D373" s="150"/>
      <c r="E373" s="21"/>
      <c r="F373" s="7"/>
      <c r="G373" s="151"/>
      <c r="H373" s="2"/>
      <c r="I373" s="2"/>
      <c r="J373" s="2"/>
      <c r="K373" s="2"/>
      <c r="L373" s="2"/>
      <c r="M373" s="2"/>
      <c r="N373" s="2"/>
    </row>
    <row r="374" spans="1:14" s="118" customFormat="1" ht="12">
      <c r="A374" s="152" t="s">
        <v>146</v>
      </c>
      <c r="B374" s="153"/>
      <c r="C374" s="141"/>
      <c r="D374" s="154">
        <v>349547543.33999997</v>
      </c>
      <c r="E374" s="155"/>
      <c r="F374" s="7"/>
      <c r="G374" s="151"/>
      <c r="H374" s="2"/>
      <c r="I374" s="2"/>
      <c r="J374" s="2"/>
      <c r="K374" s="2"/>
      <c r="L374" s="2"/>
      <c r="M374" s="2"/>
      <c r="N374" s="2"/>
    </row>
    <row r="375" spans="1:14" s="118" customFormat="1" ht="12">
      <c r="A375" s="156"/>
      <c r="B375" s="156"/>
      <c r="C375" s="12"/>
      <c r="D375" s="2"/>
      <c r="E375" s="21"/>
      <c r="F375" s="138"/>
      <c r="G375" s="2"/>
      <c r="H375" s="2"/>
      <c r="I375" s="2"/>
      <c r="J375" s="2"/>
      <c r="K375" s="2"/>
      <c r="L375" s="2"/>
      <c r="M375" s="2"/>
      <c r="N375" s="2"/>
    </row>
    <row r="376" spans="1:14" s="118" customFormat="1" ht="12">
      <c r="A376" s="157" t="s">
        <v>147</v>
      </c>
      <c r="B376" s="157"/>
      <c r="C376" s="158"/>
      <c r="D376" s="159">
        <f>SUM(C377:C381)</f>
        <v>0</v>
      </c>
      <c r="E376" s="21"/>
      <c r="F376" s="138"/>
      <c r="G376" s="2"/>
      <c r="H376" s="2"/>
      <c r="I376" s="2"/>
      <c r="J376" s="2"/>
      <c r="K376" s="2"/>
      <c r="L376" s="2"/>
      <c r="M376" s="2"/>
      <c r="N376" s="2"/>
    </row>
    <row r="377" spans="1:14" s="118" customFormat="1" ht="15">
      <c r="A377" s="160" t="s">
        <v>148</v>
      </c>
      <c r="B377" s="160"/>
      <c r="C377" s="161">
        <v>0</v>
      </c>
      <c r="D377" s="162"/>
      <c r="E377" s="21"/>
      <c r="F377" s="138"/>
      <c r="G377" s="2"/>
      <c r="H377" s="2"/>
      <c r="I377" s="163"/>
      <c r="J377" s="18"/>
      <c r="K377" s="2"/>
      <c r="L377" s="2"/>
      <c r="M377" s="2"/>
      <c r="N377" s="2"/>
    </row>
    <row r="378" spans="1:14" s="118" customFormat="1" ht="15">
      <c r="A378" s="160" t="s">
        <v>149</v>
      </c>
      <c r="B378" s="160"/>
      <c r="C378" s="161">
        <v>0</v>
      </c>
      <c r="D378" s="162"/>
      <c r="E378" s="21"/>
      <c r="F378" s="138"/>
      <c r="G378" s="2"/>
      <c r="H378" s="141"/>
      <c r="I378" s="141"/>
      <c r="J378" s="18"/>
      <c r="K378" s="2"/>
      <c r="L378" s="2"/>
      <c r="M378" s="2"/>
      <c r="N378" s="2"/>
    </row>
    <row r="379" spans="1:14" s="118" customFormat="1" ht="15">
      <c r="A379" s="160" t="s">
        <v>150</v>
      </c>
      <c r="B379" s="160"/>
      <c r="C379" s="161">
        <v>0</v>
      </c>
      <c r="D379" s="162"/>
      <c r="E379" s="21"/>
      <c r="F379" s="138"/>
      <c r="G379" s="2"/>
      <c r="H379" s="164"/>
      <c r="I379" s="165"/>
      <c r="J379" s="166"/>
      <c r="K379" s="2"/>
      <c r="L379" s="2"/>
      <c r="M379" s="2"/>
      <c r="N379" s="2"/>
    </row>
    <row r="380" spans="1:14" s="118" customFormat="1" ht="15">
      <c r="A380" s="160" t="s">
        <v>151</v>
      </c>
      <c r="B380" s="160"/>
      <c r="C380" s="161"/>
      <c r="D380" s="162"/>
      <c r="E380" s="21"/>
      <c r="F380" s="138"/>
      <c r="G380" s="2"/>
      <c r="H380" s="141"/>
      <c r="I380" s="141"/>
      <c r="J380" s="18"/>
      <c r="K380" s="2"/>
      <c r="L380" s="2"/>
      <c r="M380" s="2"/>
      <c r="N380" s="2"/>
    </row>
    <row r="381" spans="1:14" s="118" customFormat="1" ht="15">
      <c r="A381" s="167" t="s">
        <v>152</v>
      </c>
      <c r="B381" s="168"/>
      <c r="C381" s="159"/>
      <c r="D381" s="162"/>
      <c r="E381" s="21"/>
      <c r="F381" s="138"/>
      <c r="G381" s="2"/>
      <c r="H381" s="164"/>
      <c r="I381" s="141"/>
      <c r="J381" s="18"/>
      <c r="K381" s="2"/>
      <c r="L381" s="2"/>
      <c r="M381" s="2"/>
      <c r="N381" s="2"/>
    </row>
    <row r="382" spans="1:14" s="118" customFormat="1" ht="18" customHeight="1">
      <c r="A382" s="156"/>
      <c r="B382" s="156"/>
      <c r="C382" s="12"/>
      <c r="D382" s="141"/>
      <c r="E382" s="21"/>
      <c r="F382" s="138"/>
      <c r="G382" s="2"/>
      <c r="H382" s="164"/>
      <c r="I382" s="169"/>
      <c r="J382" s="18"/>
      <c r="K382" s="2"/>
      <c r="L382" s="2"/>
      <c r="M382" s="2"/>
      <c r="N382" s="2"/>
    </row>
    <row r="383" spans="1:14" s="118" customFormat="1" ht="15">
      <c r="A383" s="157" t="s">
        <v>153</v>
      </c>
      <c r="B383" s="157"/>
      <c r="C383" s="158"/>
      <c r="D383" s="170">
        <f>SUM(C384:C387)</f>
        <v>153989107.51999998</v>
      </c>
      <c r="E383" s="155"/>
      <c r="F383" s="138"/>
      <c r="G383" s="2"/>
      <c r="H383" s="18"/>
      <c r="I383" s="18"/>
      <c r="J383" s="18"/>
      <c r="K383" s="2"/>
      <c r="L383" s="2"/>
      <c r="M383" s="2"/>
      <c r="N383" s="2"/>
    </row>
    <row r="384" spans="1:14" s="118" customFormat="1" ht="15">
      <c r="A384" s="160" t="s">
        <v>154</v>
      </c>
      <c r="B384" s="160"/>
      <c r="C384" s="161">
        <v>0</v>
      </c>
      <c r="D384" s="162"/>
      <c r="E384" s="21"/>
      <c r="F384" s="138"/>
      <c r="G384" s="163"/>
      <c r="H384" s="166"/>
      <c r="I384" s="18"/>
      <c r="J384" s="2"/>
      <c r="K384" s="2"/>
      <c r="L384" s="2"/>
      <c r="M384" s="2"/>
      <c r="N384" s="2"/>
    </row>
    <row r="385" spans="1:14" s="118" customFormat="1" ht="15">
      <c r="A385" s="160" t="s">
        <v>155</v>
      </c>
      <c r="B385" s="160"/>
      <c r="C385" s="161">
        <v>0</v>
      </c>
      <c r="D385" s="162"/>
      <c r="E385" s="21"/>
      <c r="F385" s="138"/>
      <c r="G385" s="166"/>
      <c r="H385" s="18"/>
      <c r="I385" s="2"/>
      <c r="J385" s="2"/>
      <c r="K385" s="2"/>
      <c r="L385" s="2"/>
      <c r="M385" s="2"/>
      <c r="N385" s="2"/>
    </row>
    <row r="386" spans="1:14" s="118" customFormat="1" ht="15">
      <c r="A386" s="160" t="s">
        <v>156</v>
      </c>
      <c r="B386" s="160"/>
      <c r="C386" s="161">
        <v>0</v>
      </c>
      <c r="D386" s="162"/>
      <c r="E386" s="21"/>
      <c r="F386" s="138"/>
      <c r="G386" s="18"/>
      <c r="H386" s="18"/>
      <c r="I386" s="2"/>
      <c r="J386" s="2"/>
      <c r="K386" s="2"/>
      <c r="L386" s="2"/>
      <c r="M386" s="2"/>
      <c r="N386" s="2"/>
    </row>
    <row r="387" spans="1:14" s="118" customFormat="1" ht="15">
      <c r="A387" s="171" t="s">
        <v>157</v>
      </c>
      <c r="B387" s="172"/>
      <c r="C387" s="161">
        <v>153989107.51999998</v>
      </c>
      <c r="D387" s="173"/>
      <c r="E387" s="21"/>
      <c r="F387" s="138"/>
      <c r="G387" s="18"/>
      <c r="H387" s="18"/>
      <c r="I387" s="2"/>
      <c r="J387" s="2"/>
      <c r="K387" s="2"/>
      <c r="L387" s="2"/>
      <c r="M387" s="2"/>
      <c r="N387" s="2"/>
    </row>
    <row r="388" spans="1:14" s="118" customFormat="1" ht="15">
      <c r="A388" s="156"/>
      <c r="B388" s="156"/>
      <c r="C388" s="141"/>
      <c r="D388" s="141"/>
      <c r="E388" s="21"/>
      <c r="F388" s="138"/>
      <c r="G388" s="18"/>
      <c r="H388" s="18"/>
      <c r="I388" s="2"/>
      <c r="J388" s="2"/>
      <c r="K388" s="2"/>
      <c r="L388" s="2"/>
      <c r="M388" s="2"/>
      <c r="N388" s="2"/>
    </row>
    <row r="389" spans="1:14" s="118" customFormat="1" ht="15">
      <c r="A389" s="174" t="s">
        <v>158</v>
      </c>
      <c r="B389" s="174"/>
      <c r="C389" s="141"/>
      <c r="D389" s="175">
        <f>+D374+D376-D383</f>
        <v>195558435.81999999</v>
      </c>
      <c r="E389" s="155">
        <f>+D389-[1]EA!D32</f>
        <v>0</v>
      </c>
      <c r="F389" s="138"/>
      <c r="G389" s="18"/>
      <c r="H389" s="18"/>
      <c r="I389" s="2"/>
      <c r="J389" s="2"/>
      <c r="K389" s="2"/>
      <c r="L389" s="2"/>
      <c r="M389" s="2"/>
      <c r="N389" s="2"/>
    </row>
    <row r="390" spans="1:14" s="118" customFormat="1" ht="15">
      <c r="A390" s="141"/>
      <c r="B390" s="141"/>
      <c r="C390" s="141"/>
      <c r="D390" s="141"/>
      <c r="E390" s="155"/>
      <c r="F390" s="138"/>
      <c r="G390" s="18"/>
      <c r="H390" s="18"/>
      <c r="I390" s="2"/>
      <c r="J390" s="2"/>
      <c r="K390" s="2"/>
      <c r="L390" s="2"/>
      <c r="M390" s="2"/>
      <c r="N390" s="2"/>
    </row>
    <row r="391" spans="1:14" s="118" customFormat="1" ht="15">
      <c r="A391" s="141"/>
      <c r="B391" s="141"/>
      <c r="C391" s="141"/>
      <c r="D391" s="141"/>
      <c r="E391" s="155"/>
      <c r="F391" s="138"/>
      <c r="G391" s="18"/>
      <c r="H391" s="18"/>
      <c r="I391" s="2"/>
      <c r="J391" s="2"/>
      <c r="K391" s="2"/>
      <c r="L391" s="2"/>
      <c r="M391" s="2"/>
      <c r="N391" s="2"/>
    </row>
    <row r="392" spans="1:14" s="118" customFormat="1" ht="15">
      <c r="A392" s="141"/>
      <c r="B392" s="141"/>
      <c r="C392" s="141"/>
      <c r="D392" s="141"/>
      <c r="E392" s="21"/>
      <c r="F392" s="138"/>
      <c r="G392" s="18"/>
      <c r="H392" s="18"/>
      <c r="I392" s="2"/>
      <c r="J392" s="2"/>
      <c r="K392" s="2"/>
      <c r="L392" s="2"/>
      <c r="M392" s="2"/>
      <c r="N392" s="2"/>
    </row>
    <row r="393" spans="1:14" s="118" customFormat="1" ht="15">
      <c r="A393" s="141"/>
      <c r="B393" s="141"/>
      <c r="C393" s="141"/>
      <c r="D393" s="141"/>
      <c r="E393" s="21"/>
      <c r="F393" s="138"/>
      <c r="G393" s="18"/>
      <c r="H393" s="18"/>
      <c r="I393" s="2"/>
      <c r="J393" s="2"/>
      <c r="K393" s="2"/>
      <c r="L393" s="2"/>
      <c r="M393" s="2"/>
      <c r="N393" s="2"/>
    </row>
    <row r="394" spans="1:14" s="118" customFormat="1" ht="15">
      <c r="A394" s="141"/>
      <c r="B394" s="141"/>
      <c r="C394" s="141"/>
      <c r="D394" s="141"/>
      <c r="E394" s="21"/>
      <c r="F394" s="138"/>
      <c r="G394" s="18"/>
      <c r="H394" s="18"/>
      <c r="I394" s="2"/>
      <c r="J394" s="2"/>
      <c r="K394" s="2"/>
      <c r="L394" s="2"/>
      <c r="M394" s="2"/>
      <c r="N394" s="2"/>
    </row>
    <row r="395" spans="1:14" s="118" customFormat="1" ht="15">
      <c r="A395" s="141"/>
      <c r="B395" s="141"/>
      <c r="C395" s="141"/>
      <c r="D395" s="141"/>
      <c r="E395" s="21"/>
      <c r="F395" s="138"/>
      <c r="G395" s="18"/>
      <c r="H395" s="18"/>
      <c r="I395" s="2"/>
      <c r="J395" s="2"/>
      <c r="K395" s="2"/>
      <c r="L395" s="2"/>
      <c r="M395" s="2"/>
      <c r="N395" s="2"/>
    </row>
    <row r="396" spans="1:14" s="118" customFormat="1" ht="15">
      <c r="A396" s="141"/>
      <c r="B396" s="141"/>
      <c r="C396" s="141"/>
      <c r="D396" s="141"/>
      <c r="E396" s="21"/>
      <c r="F396" s="138"/>
      <c r="G396" s="18"/>
      <c r="H396" s="18"/>
      <c r="I396" s="2"/>
      <c r="J396" s="2"/>
      <c r="K396" s="2"/>
      <c r="L396" s="2"/>
      <c r="M396" s="2"/>
      <c r="N396" s="2"/>
    </row>
    <row r="397" spans="1:14" s="118" customFormat="1" ht="15">
      <c r="A397" s="141"/>
      <c r="B397" s="141"/>
      <c r="C397" s="141"/>
      <c r="D397" s="141"/>
      <c r="E397" s="21"/>
      <c r="F397" s="138"/>
      <c r="G397" s="18"/>
      <c r="H397" s="18"/>
      <c r="I397" s="2"/>
      <c r="J397" s="2"/>
      <c r="K397" s="2"/>
      <c r="L397" s="2"/>
      <c r="M397" s="2"/>
      <c r="N397" s="2"/>
    </row>
    <row r="398" spans="1:14" s="118" customFormat="1" ht="15">
      <c r="A398" s="141"/>
      <c r="B398" s="141"/>
      <c r="C398" s="141"/>
      <c r="D398" s="141"/>
      <c r="E398" s="21"/>
      <c r="F398" s="138"/>
      <c r="G398" s="18"/>
      <c r="H398" s="18"/>
      <c r="I398" s="2"/>
      <c r="J398" s="2"/>
      <c r="K398" s="2"/>
      <c r="L398" s="2"/>
      <c r="M398" s="2"/>
      <c r="N398" s="2"/>
    </row>
    <row r="399" spans="1:14" s="118" customFormat="1" ht="15">
      <c r="A399" s="141"/>
      <c r="B399" s="141"/>
      <c r="C399" s="141"/>
      <c r="D399" s="141"/>
      <c r="E399" s="21"/>
      <c r="F399" s="138"/>
      <c r="G399" s="18"/>
      <c r="H399" s="18"/>
      <c r="I399" s="2"/>
      <c r="J399" s="2"/>
      <c r="K399" s="2"/>
      <c r="L399" s="2"/>
      <c r="M399" s="2"/>
      <c r="N399" s="2"/>
    </row>
    <row r="400" spans="1:14" s="118" customFormat="1" ht="15">
      <c r="A400" s="141"/>
      <c r="B400" s="141"/>
      <c r="C400" s="141"/>
      <c r="D400" s="141"/>
      <c r="E400" s="21"/>
      <c r="F400" s="138"/>
      <c r="G400" s="18"/>
      <c r="H400" s="18"/>
      <c r="I400" s="2"/>
      <c r="J400" s="2"/>
      <c r="K400" s="2"/>
      <c r="L400" s="2"/>
      <c r="M400" s="2"/>
      <c r="N400" s="2"/>
    </row>
    <row r="401" spans="1:14" s="118" customFormat="1" ht="15">
      <c r="A401" s="141"/>
      <c r="B401" s="141"/>
      <c r="C401" s="141"/>
      <c r="D401" s="141"/>
      <c r="E401" s="21"/>
      <c r="F401" s="138"/>
      <c r="G401" s="18"/>
      <c r="H401" s="18"/>
      <c r="I401" s="2"/>
      <c r="J401" s="2"/>
      <c r="K401" s="2"/>
      <c r="L401" s="2"/>
      <c r="M401" s="2"/>
      <c r="N401" s="2"/>
    </row>
    <row r="402" spans="1:14" s="118" customFormat="1" ht="15">
      <c r="A402" s="141"/>
      <c r="B402" s="141"/>
      <c r="C402" s="141"/>
      <c r="D402" s="141"/>
      <c r="E402" s="21"/>
      <c r="F402" s="138"/>
      <c r="G402" s="18"/>
      <c r="H402" s="18"/>
      <c r="I402" s="2"/>
      <c r="J402" s="2"/>
      <c r="K402" s="2"/>
      <c r="L402" s="2"/>
      <c r="M402" s="2"/>
      <c r="N402" s="2"/>
    </row>
    <row r="403" spans="1:14" s="118" customFormat="1" ht="15">
      <c r="A403" s="141"/>
      <c r="B403" s="141"/>
      <c r="C403" s="141"/>
      <c r="D403" s="141"/>
      <c r="E403" s="21"/>
      <c r="F403" s="138"/>
      <c r="G403" s="18"/>
      <c r="H403" s="18"/>
      <c r="I403" s="2"/>
      <c r="J403" s="2"/>
      <c r="K403" s="2"/>
      <c r="L403" s="2"/>
      <c r="M403" s="2"/>
      <c r="N403" s="2"/>
    </row>
    <row r="404" spans="1:14" s="118" customFormat="1" ht="15">
      <c r="A404" s="141"/>
      <c r="B404" s="141"/>
      <c r="C404" s="141"/>
      <c r="D404" s="141"/>
      <c r="E404" s="21"/>
      <c r="F404" s="138"/>
      <c r="G404" s="18"/>
      <c r="H404" s="18"/>
      <c r="I404" s="2"/>
      <c r="J404" s="2"/>
      <c r="K404" s="2"/>
      <c r="L404" s="2"/>
      <c r="M404" s="2"/>
      <c r="N404" s="2"/>
    </row>
    <row r="405" spans="1:14" s="118" customFormat="1" ht="15">
      <c r="A405" s="141"/>
      <c r="B405" s="141"/>
      <c r="C405" s="141"/>
      <c r="D405" s="141"/>
      <c r="E405" s="21"/>
      <c r="F405" s="138"/>
      <c r="G405" s="18"/>
      <c r="H405" s="18"/>
      <c r="I405" s="2"/>
      <c r="J405" s="2"/>
      <c r="K405" s="2"/>
      <c r="L405" s="2"/>
      <c r="M405" s="2"/>
      <c r="N405" s="2"/>
    </row>
    <row r="406" spans="1:14" s="118" customFormat="1" ht="15">
      <c r="A406" s="141"/>
      <c r="B406" s="141"/>
      <c r="C406" s="141"/>
      <c r="D406" s="141"/>
      <c r="E406" s="21"/>
      <c r="F406" s="138"/>
      <c r="G406" s="18"/>
      <c r="H406" s="18"/>
      <c r="I406" s="2"/>
      <c r="J406" s="2"/>
      <c r="K406" s="2"/>
      <c r="L406" s="2"/>
      <c r="M406" s="2"/>
      <c r="N406" s="2"/>
    </row>
    <row r="407" spans="1:14" s="118" customFormat="1" ht="15">
      <c r="A407" s="141"/>
      <c r="B407" s="141"/>
      <c r="C407" s="141"/>
      <c r="D407" s="141"/>
      <c r="E407" s="21"/>
      <c r="F407" s="138"/>
      <c r="G407" s="18"/>
      <c r="H407" s="18"/>
      <c r="I407" s="2"/>
      <c r="J407" s="2"/>
      <c r="K407" s="2"/>
      <c r="L407" s="2"/>
      <c r="M407" s="2"/>
      <c r="N407" s="2"/>
    </row>
    <row r="408" spans="1:14" s="118" customFormat="1" ht="15">
      <c r="A408" s="141"/>
      <c r="B408" s="141"/>
      <c r="C408" s="141"/>
      <c r="D408" s="141"/>
      <c r="E408" s="21"/>
      <c r="F408" s="138"/>
      <c r="G408" s="18"/>
      <c r="H408" s="18"/>
      <c r="I408" s="2"/>
      <c r="J408" s="2"/>
      <c r="K408" s="2"/>
      <c r="L408" s="2"/>
      <c r="M408" s="2"/>
      <c r="N408" s="2"/>
    </row>
    <row r="409" spans="1:14" s="118" customFormat="1" ht="15">
      <c r="A409" s="141"/>
      <c r="B409" s="141"/>
      <c r="C409" s="141"/>
      <c r="D409" s="141"/>
      <c r="E409" s="21"/>
      <c r="F409" s="138"/>
      <c r="G409" s="18"/>
      <c r="H409" s="18"/>
      <c r="I409" s="2"/>
      <c r="J409" s="2"/>
      <c r="K409" s="2"/>
      <c r="L409" s="2"/>
      <c r="M409" s="2"/>
      <c r="N409" s="2"/>
    </row>
    <row r="410" spans="1:14" s="118" customFormat="1" ht="15">
      <c r="A410" s="142" t="s">
        <v>159</v>
      </c>
      <c r="B410" s="143"/>
      <c r="C410" s="143"/>
      <c r="D410" s="144"/>
      <c r="E410" s="21"/>
      <c r="F410" s="138"/>
      <c r="G410" s="18"/>
      <c r="H410" s="18"/>
      <c r="I410" s="2"/>
      <c r="J410" s="2"/>
      <c r="K410" s="2"/>
      <c r="L410" s="2"/>
      <c r="M410" s="2"/>
      <c r="N410" s="2"/>
    </row>
    <row r="411" spans="1:14" s="118" customFormat="1" ht="15">
      <c r="A411" s="145" t="s">
        <v>160</v>
      </c>
      <c r="B411" s="146"/>
      <c r="C411" s="146"/>
      <c r="D411" s="147"/>
      <c r="E411" s="21"/>
      <c r="F411" s="138"/>
      <c r="G411" s="18"/>
      <c r="H411" s="18"/>
      <c r="I411" s="2"/>
      <c r="J411" s="2"/>
      <c r="K411" s="2"/>
      <c r="L411" s="2"/>
      <c r="M411" s="2"/>
      <c r="N411" s="2"/>
    </row>
    <row r="412" spans="1:14" s="118" customFormat="1" ht="15">
      <c r="A412" s="148" t="s">
        <v>145</v>
      </c>
      <c r="B412" s="149"/>
      <c r="C412" s="149"/>
      <c r="D412" s="150"/>
      <c r="E412" s="21"/>
      <c r="F412" s="138"/>
      <c r="G412" s="18"/>
      <c r="H412" s="18"/>
      <c r="I412" s="2"/>
      <c r="J412" s="2"/>
      <c r="K412" s="2"/>
      <c r="L412" s="2"/>
      <c r="M412" s="2"/>
      <c r="N412" s="2"/>
    </row>
    <row r="413" spans="1:14" s="118" customFormat="1" ht="15">
      <c r="A413" s="152" t="s">
        <v>161</v>
      </c>
      <c r="B413" s="153"/>
      <c r="C413" s="141"/>
      <c r="D413" s="154">
        <v>132085863.75</v>
      </c>
      <c r="E413" s="155"/>
      <c r="F413" s="138"/>
      <c r="G413" s="18"/>
      <c r="H413" s="18"/>
      <c r="I413" s="2"/>
      <c r="J413" s="2"/>
      <c r="K413" s="2"/>
      <c r="L413" s="2"/>
      <c r="M413" s="2"/>
      <c r="N413" s="2"/>
    </row>
    <row r="414" spans="1:14" s="118" customFormat="1" ht="15">
      <c r="A414" s="156"/>
      <c r="B414" s="156"/>
      <c r="C414" s="141"/>
      <c r="D414" s="141"/>
      <c r="E414" s="21"/>
      <c r="F414" s="138"/>
      <c r="G414" s="18"/>
      <c r="H414" s="18"/>
      <c r="I414" s="2"/>
      <c r="J414" s="2"/>
      <c r="K414" s="2"/>
      <c r="L414" s="2"/>
      <c r="M414" s="2"/>
      <c r="N414" s="2"/>
    </row>
    <row r="415" spans="1:14" s="118" customFormat="1" ht="15">
      <c r="A415" s="174" t="s">
        <v>162</v>
      </c>
      <c r="B415" s="174"/>
      <c r="C415" s="158"/>
      <c r="D415" s="176">
        <f>SUM(C415:C432)</f>
        <v>1885472.58</v>
      </c>
      <c r="E415" s="21"/>
      <c r="F415" s="138"/>
      <c r="G415" s="18"/>
      <c r="H415" s="18"/>
      <c r="I415" s="2"/>
      <c r="J415" s="2"/>
      <c r="K415" s="2"/>
      <c r="L415" s="2"/>
      <c r="M415" s="2"/>
      <c r="N415" s="2"/>
    </row>
    <row r="416" spans="1:14" s="118" customFormat="1" ht="15">
      <c r="A416" s="160" t="s">
        <v>163</v>
      </c>
      <c r="B416" s="160"/>
      <c r="C416" s="161">
        <f>351301.17+719468.02+814703.39</f>
        <v>1885472.58</v>
      </c>
      <c r="D416" s="177"/>
      <c r="E416" s="21"/>
      <c r="F416" s="138"/>
      <c r="G416" s="18"/>
      <c r="H416" s="18"/>
      <c r="I416" s="2"/>
      <c r="J416" s="2"/>
      <c r="K416" s="2"/>
      <c r="L416" s="2"/>
      <c r="M416" s="2"/>
      <c r="N416" s="2"/>
    </row>
    <row r="417" spans="1:14" s="118" customFormat="1" ht="15">
      <c r="A417" s="160" t="s">
        <v>164</v>
      </c>
      <c r="B417" s="160"/>
      <c r="C417" s="161">
        <v>0</v>
      </c>
      <c r="D417" s="177"/>
      <c r="E417" s="21"/>
      <c r="F417" s="138"/>
      <c r="G417" s="18"/>
      <c r="H417" s="18"/>
      <c r="I417" s="2"/>
      <c r="J417" s="2"/>
      <c r="K417" s="2"/>
      <c r="L417" s="2"/>
      <c r="M417" s="2"/>
      <c r="N417" s="2"/>
    </row>
    <row r="418" spans="1:14" s="118" customFormat="1" ht="15">
      <c r="A418" s="160" t="s">
        <v>165</v>
      </c>
      <c r="B418" s="160"/>
      <c r="C418" s="161">
        <v>0</v>
      </c>
      <c r="D418" s="177"/>
      <c r="E418" s="21"/>
      <c r="F418" s="138"/>
      <c r="G418" s="18"/>
      <c r="H418" s="154"/>
      <c r="I418" s="2"/>
      <c r="J418" s="2"/>
      <c r="K418" s="2"/>
      <c r="L418" s="2"/>
      <c r="M418" s="2"/>
      <c r="N418" s="2"/>
    </row>
    <row r="419" spans="1:14" s="118" customFormat="1" ht="15">
      <c r="A419" s="160" t="s">
        <v>166</v>
      </c>
      <c r="B419" s="160"/>
      <c r="C419" s="161">
        <v>0</v>
      </c>
      <c r="D419" s="177"/>
      <c r="E419" s="21"/>
      <c r="F419" s="138"/>
      <c r="G419" s="18"/>
      <c r="H419" s="18"/>
      <c r="I419" s="2"/>
      <c r="J419" s="2"/>
      <c r="K419" s="2"/>
      <c r="L419" s="2"/>
      <c r="M419" s="2"/>
      <c r="N419" s="2"/>
    </row>
    <row r="420" spans="1:14" s="118" customFormat="1" ht="15">
      <c r="A420" s="160" t="s">
        <v>167</v>
      </c>
      <c r="B420" s="160"/>
      <c r="C420" s="161">
        <v>0</v>
      </c>
      <c r="D420" s="177"/>
      <c r="E420" s="21"/>
      <c r="F420" s="138"/>
      <c r="G420" s="18"/>
      <c r="H420" s="18"/>
      <c r="I420" s="2"/>
      <c r="J420" s="2"/>
      <c r="K420" s="2"/>
      <c r="L420" s="2"/>
      <c r="M420" s="2"/>
      <c r="N420" s="2"/>
    </row>
    <row r="421" spans="1:14" s="118" customFormat="1" ht="15">
      <c r="A421" s="160" t="s">
        <v>168</v>
      </c>
      <c r="B421" s="160"/>
      <c r="C421" s="161">
        <v>0</v>
      </c>
      <c r="D421" s="177"/>
      <c r="E421" s="21"/>
      <c r="F421" s="138"/>
      <c r="G421" s="18"/>
      <c r="H421" s="18"/>
      <c r="I421" s="2"/>
      <c r="J421" s="2"/>
      <c r="K421" s="2"/>
      <c r="L421" s="2"/>
      <c r="M421" s="2"/>
      <c r="N421" s="2"/>
    </row>
    <row r="422" spans="1:14" s="118" customFormat="1" ht="15">
      <c r="A422" s="160" t="s">
        <v>169</v>
      </c>
      <c r="B422" s="160"/>
      <c r="C422" s="161">
        <v>0</v>
      </c>
      <c r="D422" s="177"/>
      <c r="E422" s="21"/>
      <c r="F422" s="138"/>
      <c r="G422" s="18"/>
      <c r="H422" s="18"/>
      <c r="I422" s="2"/>
      <c r="J422" s="2"/>
      <c r="K422" s="2"/>
      <c r="L422" s="2"/>
      <c r="M422" s="2"/>
      <c r="N422" s="2"/>
    </row>
    <row r="423" spans="1:14" s="118" customFormat="1" ht="15">
      <c r="A423" s="160" t="s">
        <v>170</v>
      </c>
      <c r="B423" s="160"/>
      <c r="C423" s="161">
        <v>0</v>
      </c>
      <c r="D423" s="177"/>
      <c r="E423" s="21"/>
      <c r="F423" s="138"/>
      <c r="G423" s="18"/>
      <c r="H423" s="18"/>
      <c r="I423" s="2"/>
      <c r="J423" s="2"/>
      <c r="K423" s="2"/>
      <c r="L423" s="2"/>
      <c r="M423" s="2"/>
      <c r="N423" s="2"/>
    </row>
    <row r="424" spans="1:14" s="118" customFormat="1" ht="15">
      <c r="A424" s="160" t="s">
        <v>171</v>
      </c>
      <c r="B424" s="160"/>
      <c r="C424" s="161">
        <v>0</v>
      </c>
      <c r="D424" s="177"/>
      <c r="E424" s="21"/>
      <c r="F424" s="138"/>
      <c r="G424" s="18"/>
      <c r="H424" s="18"/>
      <c r="I424" s="2"/>
      <c r="J424" s="2"/>
      <c r="K424" s="2"/>
      <c r="L424" s="2"/>
      <c r="M424" s="2"/>
      <c r="N424" s="2"/>
    </row>
    <row r="425" spans="1:14" s="118" customFormat="1" ht="15">
      <c r="A425" s="160" t="s">
        <v>172</v>
      </c>
      <c r="B425" s="160"/>
      <c r="C425" s="161">
        <v>0</v>
      </c>
      <c r="D425" s="177"/>
      <c r="E425" s="21"/>
      <c r="F425" s="138"/>
      <c r="G425" s="18"/>
      <c r="H425" s="18"/>
      <c r="I425" s="2"/>
      <c r="J425" s="2"/>
      <c r="K425" s="2"/>
      <c r="L425" s="2"/>
      <c r="M425" s="2"/>
      <c r="N425" s="2"/>
    </row>
    <row r="426" spans="1:14" s="118" customFormat="1" ht="15">
      <c r="A426" s="160" t="s">
        <v>173</v>
      </c>
      <c r="B426" s="160"/>
      <c r="C426" s="161">
        <v>0</v>
      </c>
      <c r="D426" s="177"/>
      <c r="E426" s="21"/>
      <c r="F426" s="138"/>
      <c r="G426" s="18"/>
      <c r="H426" s="18"/>
      <c r="I426" s="2"/>
      <c r="J426" s="2"/>
      <c r="K426" s="2"/>
      <c r="L426" s="2"/>
      <c r="M426" s="2"/>
      <c r="N426" s="2"/>
    </row>
    <row r="427" spans="1:14" s="118" customFormat="1" ht="15">
      <c r="A427" s="160" t="s">
        <v>174</v>
      </c>
      <c r="B427" s="160"/>
      <c r="C427" s="161">
        <v>0</v>
      </c>
      <c r="D427" s="177"/>
      <c r="E427" s="21"/>
      <c r="F427" s="138"/>
      <c r="G427" s="18"/>
      <c r="H427" s="18"/>
      <c r="I427" s="2"/>
      <c r="J427" s="2"/>
      <c r="K427" s="2"/>
      <c r="L427" s="2"/>
      <c r="M427" s="2"/>
      <c r="N427" s="2"/>
    </row>
    <row r="428" spans="1:14" s="118" customFormat="1" ht="15.75">
      <c r="A428" s="160" t="s">
        <v>175</v>
      </c>
      <c r="B428" s="160"/>
      <c r="C428" s="161">
        <v>0</v>
      </c>
      <c r="D428" s="177"/>
      <c r="E428" s="21"/>
      <c r="F428" s="178"/>
      <c r="G428" s="18"/>
      <c r="H428" s="18"/>
      <c r="I428" s="2"/>
      <c r="J428" s="2"/>
      <c r="K428" s="2"/>
      <c r="L428" s="2"/>
      <c r="M428" s="2"/>
      <c r="N428" s="2"/>
    </row>
    <row r="429" spans="1:14" s="118" customFormat="1" ht="15">
      <c r="A429" s="160" t="s">
        <v>176</v>
      </c>
      <c r="B429" s="160"/>
      <c r="C429" s="161">
        <v>0</v>
      </c>
      <c r="D429" s="177"/>
      <c r="E429" s="21"/>
      <c r="F429" s="138"/>
      <c r="G429" s="18"/>
      <c r="H429" s="18"/>
      <c r="I429" s="2"/>
      <c r="J429" s="2"/>
      <c r="K429" s="2"/>
      <c r="L429" s="2"/>
      <c r="M429" s="2"/>
      <c r="N429" s="2"/>
    </row>
    <row r="430" spans="1:14" s="118" customFormat="1" ht="15">
      <c r="A430" s="160" t="s">
        <v>177</v>
      </c>
      <c r="B430" s="160"/>
      <c r="C430" s="161">
        <v>0</v>
      </c>
      <c r="D430" s="177"/>
      <c r="E430" s="21"/>
      <c r="F430" s="138"/>
      <c r="G430" s="18"/>
      <c r="H430" s="18"/>
      <c r="I430" s="2"/>
      <c r="J430" s="2"/>
      <c r="K430" s="2"/>
      <c r="L430" s="2"/>
      <c r="M430" s="2"/>
      <c r="N430" s="2"/>
    </row>
    <row r="431" spans="1:14" s="118" customFormat="1" ht="12.75" customHeight="1">
      <c r="A431" s="160" t="s">
        <v>178</v>
      </c>
      <c r="B431" s="160"/>
      <c r="C431" s="161">
        <v>0</v>
      </c>
      <c r="D431" s="177"/>
      <c r="E431" s="21"/>
      <c r="F431" s="138"/>
      <c r="G431" s="18"/>
      <c r="H431" s="18"/>
      <c r="I431" s="2"/>
      <c r="J431" s="2"/>
      <c r="K431" s="2"/>
      <c r="L431" s="2"/>
      <c r="M431" s="2"/>
      <c r="N431" s="2"/>
    </row>
    <row r="432" spans="1:14" s="118" customFormat="1" ht="15">
      <c r="A432" s="179" t="s">
        <v>179</v>
      </c>
      <c r="B432" s="180"/>
      <c r="C432" s="161">
        <v>0</v>
      </c>
      <c r="D432" s="177"/>
      <c r="E432" s="21"/>
      <c r="F432" s="138"/>
      <c r="G432" s="18"/>
      <c r="H432" s="18"/>
      <c r="I432" s="164"/>
      <c r="J432" s="141"/>
      <c r="K432" s="2"/>
      <c r="L432" s="2"/>
      <c r="M432" s="2"/>
      <c r="N432" s="2"/>
    </row>
    <row r="433" spans="1:14" s="118" customFormat="1" ht="15">
      <c r="A433" s="156"/>
      <c r="B433" s="156"/>
      <c r="C433" s="141"/>
      <c r="D433" s="141"/>
      <c r="E433" s="21"/>
      <c r="F433" s="138"/>
      <c r="G433" s="18"/>
      <c r="H433" s="18"/>
      <c r="I433" s="164"/>
      <c r="J433" s="141"/>
      <c r="K433" s="2"/>
      <c r="L433" s="2"/>
      <c r="M433" s="2"/>
      <c r="N433" s="2"/>
    </row>
    <row r="434" spans="1:14" s="118" customFormat="1" ht="15">
      <c r="A434" s="174" t="s">
        <v>180</v>
      </c>
      <c r="B434" s="174"/>
      <c r="C434" s="158"/>
      <c r="D434" s="175">
        <f>SUM(C435:C441)</f>
        <v>682694.56</v>
      </c>
      <c r="E434" s="21"/>
      <c r="F434" s="138"/>
      <c r="G434" s="18"/>
      <c r="H434" s="18"/>
      <c r="I434" s="163"/>
      <c r="J434" s="141"/>
      <c r="K434" s="2"/>
      <c r="L434" s="2"/>
      <c r="M434" s="2"/>
      <c r="N434" s="2"/>
    </row>
    <row r="435" spans="1:14" s="118" customFormat="1" ht="12">
      <c r="A435" s="160" t="s">
        <v>181</v>
      </c>
      <c r="B435" s="160"/>
      <c r="C435" s="161">
        <f>+[1]EA!I40</f>
        <v>682694.56</v>
      </c>
      <c r="D435" s="177"/>
      <c r="E435" s="21"/>
      <c r="F435" s="138"/>
      <c r="G435" s="2"/>
      <c r="H435" s="2"/>
      <c r="I435" s="164"/>
      <c r="J435" s="141"/>
      <c r="K435" s="2"/>
      <c r="L435" s="2"/>
      <c r="M435" s="2"/>
      <c r="N435" s="2"/>
    </row>
    <row r="436" spans="1:14" s="118" customFormat="1" ht="15">
      <c r="A436" s="160" t="s">
        <v>182</v>
      </c>
      <c r="B436" s="160"/>
      <c r="C436" s="181" t="s">
        <v>183</v>
      </c>
      <c r="D436" s="177"/>
      <c r="E436" s="21"/>
      <c r="F436" s="138"/>
      <c r="G436" s="2"/>
      <c r="H436" s="2"/>
      <c r="I436" s="18"/>
      <c r="J436" s="18"/>
      <c r="K436" s="2"/>
      <c r="L436" s="2"/>
      <c r="M436" s="2"/>
      <c r="N436" s="2"/>
    </row>
    <row r="437" spans="1:14" s="118" customFormat="1" ht="15">
      <c r="A437" s="160" t="s">
        <v>184</v>
      </c>
      <c r="B437" s="160"/>
      <c r="C437" s="181" t="s">
        <v>183</v>
      </c>
      <c r="D437" s="177"/>
      <c r="E437" s="21"/>
      <c r="F437" s="138"/>
      <c r="G437" s="2"/>
      <c r="H437" s="2"/>
      <c r="I437" s="18"/>
      <c r="J437" s="18"/>
      <c r="K437" s="2"/>
      <c r="L437" s="2"/>
      <c r="M437" s="2"/>
      <c r="N437" s="2"/>
    </row>
    <row r="438" spans="1:14" s="118" customFormat="1" ht="24" customHeight="1">
      <c r="A438" s="160" t="s">
        <v>185</v>
      </c>
      <c r="B438" s="160"/>
      <c r="C438" s="181" t="s">
        <v>183</v>
      </c>
      <c r="D438" s="177"/>
      <c r="E438" s="21"/>
      <c r="F438" s="138"/>
      <c r="G438" s="2"/>
      <c r="H438" s="2"/>
      <c r="I438" s="141"/>
      <c r="J438" s="141"/>
      <c r="K438" s="2"/>
      <c r="L438" s="2"/>
      <c r="M438" s="2"/>
      <c r="N438" s="2"/>
    </row>
    <row r="439" spans="1:14" s="118" customFormat="1" ht="15">
      <c r="A439" s="160" t="s">
        <v>186</v>
      </c>
      <c r="B439" s="160"/>
      <c r="C439" s="181" t="s">
        <v>183</v>
      </c>
      <c r="D439" s="177"/>
      <c r="E439" s="21"/>
      <c r="F439" s="138"/>
      <c r="G439" s="2"/>
      <c r="H439" s="2"/>
      <c r="I439" s="141"/>
      <c r="J439" s="18"/>
      <c r="K439" s="2"/>
      <c r="L439" s="2"/>
      <c r="M439" s="2"/>
      <c r="N439" s="2"/>
    </row>
    <row r="440" spans="1:14" s="118" customFormat="1" ht="12">
      <c r="A440" s="160" t="s">
        <v>187</v>
      </c>
      <c r="B440" s="160"/>
      <c r="C440" s="181" t="s">
        <v>183</v>
      </c>
      <c r="D440" s="177"/>
      <c r="E440" s="21"/>
      <c r="F440" s="138"/>
      <c r="G440" s="2"/>
      <c r="H440" s="2"/>
      <c r="I440" s="169"/>
      <c r="J440" s="141"/>
      <c r="K440" s="2"/>
      <c r="L440" s="2"/>
      <c r="M440" s="2"/>
      <c r="N440" s="2"/>
    </row>
    <row r="441" spans="1:14" s="118" customFormat="1" ht="12">
      <c r="A441" s="179" t="s">
        <v>188</v>
      </c>
      <c r="B441" s="180"/>
      <c r="C441" s="181" t="s">
        <v>183</v>
      </c>
      <c r="D441" s="177"/>
      <c r="E441" s="21"/>
      <c r="F441" s="138"/>
      <c r="G441" s="2"/>
      <c r="H441" s="2"/>
      <c r="I441" s="164"/>
      <c r="J441" s="141"/>
      <c r="K441" s="2"/>
      <c r="L441" s="2"/>
      <c r="M441" s="2"/>
      <c r="N441" s="2"/>
    </row>
    <row r="442" spans="1:14" s="118" customFormat="1" ht="12">
      <c r="A442" s="156"/>
      <c r="B442" s="156"/>
      <c r="C442" s="141"/>
      <c r="D442" s="141"/>
      <c r="E442" s="21"/>
      <c r="F442" s="138"/>
      <c r="G442" s="2"/>
      <c r="H442" s="2"/>
      <c r="I442" s="164"/>
      <c r="J442" s="141"/>
      <c r="K442" s="2"/>
      <c r="L442" s="2"/>
      <c r="M442" s="2"/>
      <c r="N442" s="2"/>
    </row>
    <row r="443" spans="1:14" s="118" customFormat="1" ht="15">
      <c r="A443" s="182" t="s">
        <v>189</v>
      </c>
      <c r="B443" s="2"/>
      <c r="C443" s="2"/>
      <c r="D443" s="175">
        <f>+D413-D415+D434</f>
        <v>130883085.73</v>
      </c>
      <c r="E443" s="151"/>
      <c r="F443" s="138"/>
      <c r="G443" s="2"/>
      <c r="H443" s="2"/>
      <c r="I443" s="163"/>
      <c r="J443" s="141"/>
      <c r="K443" s="2"/>
      <c r="L443" s="2"/>
      <c r="M443" s="2"/>
      <c r="N443" s="2"/>
    </row>
    <row r="444" spans="1:14" s="118" customFormat="1" ht="12">
      <c r="A444" s="2"/>
      <c r="B444" s="2"/>
      <c r="C444" s="2"/>
      <c r="D444" s="2"/>
      <c r="E444" s="183"/>
      <c r="F444" s="138"/>
      <c r="G444" s="2"/>
      <c r="H444" s="2"/>
      <c r="I444" s="164"/>
      <c r="J444" s="141"/>
      <c r="K444" s="2"/>
      <c r="L444" s="2"/>
      <c r="M444" s="2"/>
      <c r="N444" s="2"/>
    </row>
    <row r="445" spans="1:14" ht="12">
      <c r="E445" s="21"/>
      <c r="F445" s="138"/>
      <c r="I445" s="164"/>
      <c r="J445" s="141"/>
    </row>
    <row r="446" spans="1:14" ht="12">
      <c r="E446" s="184"/>
      <c r="F446" s="138"/>
      <c r="I446" s="164"/>
      <c r="J446" s="141"/>
    </row>
    <row r="447" spans="1:14">
      <c r="E447" s="21"/>
      <c r="F447" s="138"/>
    </row>
    <row r="448" spans="1:14">
      <c r="E448" s="21"/>
      <c r="F448" s="138"/>
    </row>
    <row r="449" spans="1:6">
      <c r="E449" s="21"/>
      <c r="F449" s="138"/>
    </row>
    <row r="450" spans="1:6">
      <c r="E450" s="21"/>
      <c r="F450" s="138"/>
    </row>
    <row r="451" spans="1:6">
      <c r="E451" s="21"/>
      <c r="F451" s="138"/>
    </row>
    <row r="452" spans="1:6">
      <c r="E452" s="21"/>
      <c r="F452" s="138"/>
    </row>
    <row r="453" spans="1:6">
      <c r="E453" s="21"/>
      <c r="F453" s="138"/>
    </row>
    <row r="454" spans="1:6">
      <c r="E454" s="21"/>
      <c r="F454" s="138"/>
    </row>
    <row r="455" spans="1:6">
      <c r="E455" s="21"/>
      <c r="F455" s="138"/>
    </row>
    <row r="456" spans="1:6" ht="12.75">
      <c r="A456" s="9" t="s">
        <v>190</v>
      </c>
      <c r="B456" s="9"/>
      <c r="C456" s="9"/>
      <c r="D456" s="9"/>
      <c r="E456" s="9"/>
      <c r="F456" s="138"/>
    </row>
    <row r="457" spans="1:6" ht="12.75">
      <c r="A457" s="185"/>
      <c r="B457" s="185"/>
      <c r="C457" s="185"/>
      <c r="D457" s="185"/>
      <c r="E457" s="185"/>
      <c r="F457" s="138"/>
    </row>
    <row r="458" spans="1:6" ht="12.75">
      <c r="A458" s="185"/>
      <c r="B458" s="185"/>
      <c r="C458" s="185"/>
      <c r="D458" s="185"/>
      <c r="E458" s="185"/>
      <c r="F458" s="138"/>
    </row>
    <row r="459" spans="1:6" ht="21" customHeight="1">
      <c r="A459" s="66" t="s">
        <v>191</v>
      </c>
      <c r="B459" s="67" t="s">
        <v>79</v>
      </c>
      <c r="C459" s="100" t="s">
        <v>80</v>
      </c>
      <c r="D459" s="100" t="s">
        <v>81</v>
      </c>
      <c r="E459" s="21"/>
      <c r="F459" s="138"/>
    </row>
    <row r="460" spans="1:6" ht="15">
      <c r="A460" s="25" t="s">
        <v>192</v>
      </c>
      <c r="B460" s="186">
        <v>0</v>
      </c>
      <c r="C460" s="135"/>
      <c r="D460" s="135"/>
      <c r="E460" s="21"/>
      <c r="F460" s="138"/>
    </row>
    <row r="461" spans="1:6" ht="15">
      <c r="A461" s="102"/>
      <c r="B461" s="187">
        <v>0</v>
      </c>
      <c r="C461" s="137"/>
      <c r="D461" s="137"/>
      <c r="E461" s="21"/>
      <c r="F461" s="138"/>
    </row>
    <row r="462" spans="1:6" ht="12.75">
      <c r="A462" s="104"/>
      <c r="B462" s="188">
        <v>0</v>
      </c>
      <c r="C462" s="189">
        <v>0</v>
      </c>
      <c r="D462" s="189">
        <v>0</v>
      </c>
      <c r="E462" s="21"/>
      <c r="F462" s="138"/>
    </row>
    <row r="463" spans="1:6" ht="21" customHeight="1">
      <c r="B463" s="24"/>
      <c r="C463" s="24"/>
      <c r="D463" s="24"/>
      <c r="E463" s="21"/>
      <c r="F463" s="138"/>
    </row>
    <row r="464" spans="1:6">
      <c r="E464" s="21"/>
      <c r="F464" s="138"/>
    </row>
    <row r="465" spans="1:6">
      <c r="E465" s="21"/>
      <c r="F465" s="138"/>
    </row>
    <row r="466" spans="1:6">
      <c r="E466" s="21"/>
      <c r="F466" s="138"/>
    </row>
    <row r="467" spans="1:6" ht="12" customHeight="1">
      <c r="E467" s="21"/>
      <c r="F467" s="138"/>
    </row>
    <row r="468" spans="1:6" ht="12">
      <c r="A468" s="2" t="s">
        <v>193</v>
      </c>
      <c r="B468" s="141"/>
      <c r="C468" s="141"/>
      <c r="D468" s="141"/>
    </row>
    <row r="469" spans="1:6" ht="12">
      <c r="B469" s="141"/>
      <c r="C469" s="141"/>
      <c r="D469" s="141"/>
    </row>
    <row r="470" spans="1:6" ht="20.25" hidden="1" customHeight="1">
      <c r="B470" s="141"/>
      <c r="C470" s="141"/>
      <c r="D470" s="141"/>
    </row>
    <row r="471" spans="1:6" hidden="1">
      <c r="F471" s="138"/>
    </row>
    <row r="472" spans="1:6" ht="12" hidden="1">
      <c r="A472" s="190"/>
      <c r="B472" s="141"/>
      <c r="C472" s="190"/>
      <c r="D472" s="190"/>
      <c r="E472" s="12"/>
      <c r="F472" s="191"/>
    </row>
    <row r="473" spans="1:6" ht="12" hidden="1">
      <c r="A473" s="192" t="s">
        <v>194</v>
      </c>
      <c r="B473" s="192"/>
      <c r="C473" s="193" t="s">
        <v>195</v>
      </c>
      <c r="D473" s="193"/>
      <c r="E473" s="21"/>
      <c r="F473" s="194"/>
    </row>
    <row r="474" spans="1:6" ht="12" hidden="1">
      <c r="A474" s="195" t="s">
        <v>196</v>
      </c>
      <c r="B474" s="195"/>
      <c r="C474" s="196" t="s">
        <v>197</v>
      </c>
      <c r="D474" s="196"/>
      <c r="E474" s="197"/>
      <c r="F474" s="198"/>
    </row>
    <row r="475" spans="1:6" ht="12" hidden="1">
      <c r="A475" s="141"/>
      <c r="B475" s="141"/>
      <c r="C475" s="141"/>
      <c r="D475" s="141"/>
      <c r="E475" s="141"/>
      <c r="F475" s="169"/>
    </row>
    <row r="476" spans="1:6" ht="12" hidden="1">
      <c r="A476" s="141"/>
      <c r="B476" s="141"/>
      <c r="C476" s="141"/>
      <c r="D476" s="141"/>
      <c r="E476" s="141"/>
      <c r="F476" s="169"/>
    </row>
    <row r="477" spans="1:6" hidden="1"/>
    <row r="478" spans="1:6" hidden="1"/>
    <row r="479" spans="1:6" hidden="1"/>
    <row r="480" spans="1:6" ht="12.75" hidden="1" customHeight="1"/>
    <row r="481" spans="1:4" hidden="1"/>
    <row r="482" spans="1:4" hidden="1"/>
    <row r="483" spans="1:4" ht="12.75" hidden="1" customHeight="1"/>
    <row r="484" spans="1:4" hidden="1"/>
    <row r="485" spans="1:4" hidden="1"/>
    <row r="489" spans="1:4" ht="12.75">
      <c r="A489" s="199"/>
      <c r="B489" s="199"/>
      <c r="C489" s="200"/>
      <c r="D489" s="200"/>
    </row>
    <row r="490" spans="1:4" ht="12.75">
      <c r="A490" s="200"/>
      <c r="B490" s="200"/>
      <c r="C490" s="200"/>
      <c r="D490" s="200"/>
    </row>
    <row r="491" spans="1:4" ht="12.75">
      <c r="A491" s="200"/>
      <c r="B491" s="200"/>
      <c r="C491" s="200"/>
      <c r="D491" s="200"/>
    </row>
  </sheetData>
  <mergeCells count="76">
    <mergeCell ref="A474:B474"/>
    <mergeCell ref="C474:D474"/>
    <mergeCell ref="A489:B489"/>
    <mergeCell ref="A439:B439"/>
    <mergeCell ref="A440:B440"/>
    <mergeCell ref="A441:B441"/>
    <mergeCell ref="A442:B442"/>
    <mergeCell ref="A456:E456"/>
    <mergeCell ref="A473:B473"/>
    <mergeCell ref="C473:D473"/>
    <mergeCell ref="A433:B433"/>
    <mergeCell ref="A434:B434"/>
    <mergeCell ref="A435:B435"/>
    <mergeCell ref="A436:B436"/>
    <mergeCell ref="A437:B437"/>
    <mergeCell ref="A438:B438"/>
    <mergeCell ref="A427:B427"/>
    <mergeCell ref="A428:B428"/>
    <mergeCell ref="A429:B429"/>
    <mergeCell ref="A430:B430"/>
    <mergeCell ref="A431:B431"/>
    <mergeCell ref="A432:B432"/>
    <mergeCell ref="A421:B421"/>
    <mergeCell ref="A422:B422"/>
    <mergeCell ref="A423:B423"/>
    <mergeCell ref="A424:B424"/>
    <mergeCell ref="A425:B425"/>
    <mergeCell ref="A426:B426"/>
    <mergeCell ref="A415:B415"/>
    <mergeCell ref="A416:B416"/>
    <mergeCell ref="A417:B417"/>
    <mergeCell ref="A418:B418"/>
    <mergeCell ref="A419:B419"/>
    <mergeCell ref="A420:B420"/>
    <mergeCell ref="A389:B389"/>
    <mergeCell ref="A410:D410"/>
    <mergeCell ref="A411:D411"/>
    <mergeCell ref="A412:D412"/>
    <mergeCell ref="A413:B413"/>
    <mergeCell ref="A414:B41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371:D371"/>
    <mergeCell ref="A372:D372"/>
    <mergeCell ref="A373:D373"/>
    <mergeCell ref="A374:B374"/>
    <mergeCell ref="A375:B375"/>
    <mergeCell ref="A376:B376"/>
    <mergeCell ref="C253:D253"/>
    <mergeCell ref="C264:D264"/>
    <mergeCell ref="A292:D292"/>
    <mergeCell ref="D320:F320"/>
    <mergeCell ref="D328:E328"/>
    <mergeCell ref="A369:D369"/>
    <mergeCell ref="H6:L6"/>
    <mergeCell ref="C136:D136"/>
    <mergeCell ref="C210:D210"/>
    <mergeCell ref="C221:D221"/>
    <mergeCell ref="C231:D231"/>
    <mergeCell ref="C239:D239"/>
    <mergeCell ref="A1:F1"/>
    <mergeCell ref="A2:F2"/>
    <mergeCell ref="A3:F3"/>
    <mergeCell ref="H4:L4"/>
    <mergeCell ref="A5:E5"/>
    <mergeCell ref="H5:L5"/>
  </mergeCells>
  <dataValidations count="4">
    <dataValidation allowBlank="1" showInputMessage="1" showErrorMessage="1" prompt="Saldo final del periodo que corresponde la cuenta pública presentada (mensual:  enero, febrero, marzo, etc.; trimestral: 1er, 2do, 3ro. o 4to.)." sqref="B65783 IX65783 ST65783 ACP65783 AML65783 AWH65783 BGD65783 BPZ65783 BZV65783 CJR65783 CTN65783 DDJ65783 DNF65783 DXB65783 EGX65783 EQT65783 FAP65783 FKL65783 FUH65783 GED65783 GNZ65783 GXV65783 HHR65783 HRN65783 IBJ65783 ILF65783 IVB65783 JEX65783 JOT65783 JYP65783 KIL65783 KSH65783 LCD65783 LLZ65783 LVV65783 MFR65783 MPN65783 MZJ65783 NJF65783 NTB65783 OCX65783 OMT65783 OWP65783 PGL65783 PQH65783 QAD65783 QJZ65783 QTV65783 RDR65783 RNN65783 RXJ65783 SHF65783 SRB65783 TAX65783 TKT65783 TUP65783 UEL65783 UOH65783 UYD65783 VHZ65783 VRV65783 WBR65783 WLN65783 WVJ65783 B131319 IX131319 ST131319 ACP131319 AML131319 AWH131319 BGD131319 BPZ131319 BZV131319 CJR131319 CTN131319 DDJ131319 DNF131319 DXB131319 EGX131319 EQT131319 FAP131319 FKL131319 FUH131319 GED131319 GNZ131319 GXV131319 HHR131319 HRN131319 IBJ131319 ILF131319 IVB131319 JEX131319 JOT131319 JYP131319 KIL131319 KSH131319 LCD131319 LLZ131319 LVV131319 MFR131319 MPN131319 MZJ131319 NJF131319 NTB131319 OCX131319 OMT131319 OWP131319 PGL131319 PQH131319 QAD131319 QJZ131319 QTV131319 RDR131319 RNN131319 RXJ131319 SHF131319 SRB131319 TAX131319 TKT131319 TUP131319 UEL131319 UOH131319 UYD131319 VHZ131319 VRV131319 WBR131319 WLN131319 WVJ131319 B196855 IX196855 ST196855 ACP196855 AML196855 AWH196855 BGD196855 BPZ196855 BZV196855 CJR196855 CTN196855 DDJ196855 DNF196855 DXB196855 EGX196855 EQT196855 FAP196855 FKL196855 FUH196855 GED196855 GNZ196855 GXV196855 HHR196855 HRN196855 IBJ196855 ILF196855 IVB196855 JEX196855 JOT196855 JYP196855 KIL196855 KSH196855 LCD196855 LLZ196855 LVV196855 MFR196855 MPN196855 MZJ196855 NJF196855 NTB196855 OCX196855 OMT196855 OWP196855 PGL196855 PQH196855 QAD196855 QJZ196855 QTV196855 RDR196855 RNN196855 RXJ196855 SHF196855 SRB196855 TAX196855 TKT196855 TUP196855 UEL196855 UOH196855 UYD196855 VHZ196855 VRV196855 WBR196855 WLN196855 WVJ196855 B262391 IX262391 ST262391 ACP262391 AML262391 AWH262391 BGD262391 BPZ262391 BZV262391 CJR262391 CTN262391 DDJ262391 DNF262391 DXB262391 EGX262391 EQT262391 FAP262391 FKL262391 FUH262391 GED262391 GNZ262391 GXV262391 HHR262391 HRN262391 IBJ262391 ILF262391 IVB262391 JEX262391 JOT262391 JYP262391 KIL262391 KSH262391 LCD262391 LLZ262391 LVV262391 MFR262391 MPN262391 MZJ262391 NJF262391 NTB262391 OCX262391 OMT262391 OWP262391 PGL262391 PQH262391 QAD262391 QJZ262391 QTV262391 RDR262391 RNN262391 RXJ262391 SHF262391 SRB262391 TAX262391 TKT262391 TUP262391 UEL262391 UOH262391 UYD262391 VHZ262391 VRV262391 WBR262391 WLN262391 WVJ262391 B327927 IX327927 ST327927 ACP327927 AML327927 AWH327927 BGD327927 BPZ327927 BZV327927 CJR327927 CTN327927 DDJ327927 DNF327927 DXB327927 EGX327927 EQT327927 FAP327927 FKL327927 FUH327927 GED327927 GNZ327927 GXV327927 HHR327927 HRN327927 IBJ327927 ILF327927 IVB327927 JEX327927 JOT327927 JYP327927 KIL327927 KSH327927 LCD327927 LLZ327927 LVV327927 MFR327927 MPN327927 MZJ327927 NJF327927 NTB327927 OCX327927 OMT327927 OWP327927 PGL327927 PQH327927 QAD327927 QJZ327927 QTV327927 RDR327927 RNN327927 RXJ327927 SHF327927 SRB327927 TAX327927 TKT327927 TUP327927 UEL327927 UOH327927 UYD327927 VHZ327927 VRV327927 WBR327927 WLN327927 WVJ327927 B393463 IX393463 ST393463 ACP393463 AML393463 AWH393463 BGD393463 BPZ393463 BZV393463 CJR393463 CTN393463 DDJ393463 DNF393463 DXB393463 EGX393463 EQT393463 FAP393463 FKL393463 FUH393463 GED393463 GNZ393463 GXV393463 HHR393463 HRN393463 IBJ393463 ILF393463 IVB393463 JEX393463 JOT393463 JYP393463 KIL393463 KSH393463 LCD393463 LLZ393463 LVV393463 MFR393463 MPN393463 MZJ393463 NJF393463 NTB393463 OCX393463 OMT393463 OWP393463 PGL393463 PQH393463 QAD393463 QJZ393463 QTV393463 RDR393463 RNN393463 RXJ393463 SHF393463 SRB393463 TAX393463 TKT393463 TUP393463 UEL393463 UOH393463 UYD393463 VHZ393463 VRV393463 WBR393463 WLN393463 WVJ393463 B458999 IX458999 ST458999 ACP458999 AML458999 AWH458999 BGD458999 BPZ458999 BZV458999 CJR458999 CTN458999 DDJ458999 DNF458999 DXB458999 EGX458999 EQT458999 FAP458999 FKL458999 FUH458999 GED458999 GNZ458999 GXV458999 HHR458999 HRN458999 IBJ458999 ILF458999 IVB458999 JEX458999 JOT458999 JYP458999 KIL458999 KSH458999 LCD458999 LLZ458999 LVV458999 MFR458999 MPN458999 MZJ458999 NJF458999 NTB458999 OCX458999 OMT458999 OWP458999 PGL458999 PQH458999 QAD458999 QJZ458999 QTV458999 RDR458999 RNN458999 RXJ458999 SHF458999 SRB458999 TAX458999 TKT458999 TUP458999 UEL458999 UOH458999 UYD458999 VHZ458999 VRV458999 WBR458999 WLN458999 WVJ458999 B524535 IX524535 ST524535 ACP524535 AML524535 AWH524535 BGD524535 BPZ524535 BZV524535 CJR524535 CTN524535 DDJ524535 DNF524535 DXB524535 EGX524535 EQT524535 FAP524535 FKL524535 FUH524535 GED524535 GNZ524535 GXV524535 HHR524535 HRN524535 IBJ524535 ILF524535 IVB524535 JEX524535 JOT524535 JYP524535 KIL524535 KSH524535 LCD524535 LLZ524535 LVV524535 MFR524535 MPN524535 MZJ524535 NJF524535 NTB524535 OCX524535 OMT524535 OWP524535 PGL524535 PQH524535 QAD524535 QJZ524535 QTV524535 RDR524535 RNN524535 RXJ524535 SHF524535 SRB524535 TAX524535 TKT524535 TUP524535 UEL524535 UOH524535 UYD524535 VHZ524535 VRV524535 WBR524535 WLN524535 WVJ524535 B590071 IX590071 ST590071 ACP590071 AML590071 AWH590071 BGD590071 BPZ590071 BZV590071 CJR590071 CTN590071 DDJ590071 DNF590071 DXB590071 EGX590071 EQT590071 FAP590071 FKL590071 FUH590071 GED590071 GNZ590071 GXV590071 HHR590071 HRN590071 IBJ590071 ILF590071 IVB590071 JEX590071 JOT590071 JYP590071 KIL590071 KSH590071 LCD590071 LLZ590071 LVV590071 MFR590071 MPN590071 MZJ590071 NJF590071 NTB590071 OCX590071 OMT590071 OWP590071 PGL590071 PQH590071 QAD590071 QJZ590071 QTV590071 RDR590071 RNN590071 RXJ590071 SHF590071 SRB590071 TAX590071 TKT590071 TUP590071 UEL590071 UOH590071 UYD590071 VHZ590071 VRV590071 WBR590071 WLN590071 WVJ590071 B655607 IX655607 ST655607 ACP655607 AML655607 AWH655607 BGD655607 BPZ655607 BZV655607 CJR655607 CTN655607 DDJ655607 DNF655607 DXB655607 EGX655607 EQT655607 FAP655607 FKL655607 FUH655607 GED655607 GNZ655607 GXV655607 HHR655607 HRN655607 IBJ655607 ILF655607 IVB655607 JEX655607 JOT655607 JYP655607 KIL655607 KSH655607 LCD655607 LLZ655607 LVV655607 MFR655607 MPN655607 MZJ655607 NJF655607 NTB655607 OCX655607 OMT655607 OWP655607 PGL655607 PQH655607 QAD655607 QJZ655607 QTV655607 RDR655607 RNN655607 RXJ655607 SHF655607 SRB655607 TAX655607 TKT655607 TUP655607 UEL655607 UOH655607 UYD655607 VHZ655607 VRV655607 WBR655607 WLN655607 WVJ655607 B721143 IX721143 ST721143 ACP721143 AML721143 AWH721143 BGD721143 BPZ721143 BZV721143 CJR721143 CTN721143 DDJ721143 DNF721143 DXB721143 EGX721143 EQT721143 FAP721143 FKL721143 FUH721143 GED721143 GNZ721143 GXV721143 HHR721143 HRN721143 IBJ721143 ILF721143 IVB721143 JEX721143 JOT721143 JYP721143 KIL721143 KSH721143 LCD721143 LLZ721143 LVV721143 MFR721143 MPN721143 MZJ721143 NJF721143 NTB721143 OCX721143 OMT721143 OWP721143 PGL721143 PQH721143 QAD721143 QJZ721143 QTV721143 RDR721143 RNN721143 RXJ721143 SHF721143 SRB721143 TAX721143 TKT721143 TUP721143 UEL721143 UOH721143 UYD721143 VHZ721143 VRV721143 WBR721143 WLN721143 WVJ721143 B786679 IX786679 ST786679 ACP786679 AML786679 AWH786679 BGD786679 BPZ786679 BZV786679 CJR786679 CTN786679 DDJ786679 DNF786679 DXB786679 EGX786679 EQT786679 FAP786679 FKL786679 FUH786679 GED786679 GNZ786679 GXV786679 HHR786679 HRN786679 IBJ786679 ILF786679 IVB786679 JEX786679 JOT786679 JYP786679 KIL786679 KSH786679 LCD786679 LLZ786679 LVV786679 MFR786679 MPN786679 MZJ786679 NJF786679 NTB786679 OCX786679 OMT786679 OWP786679 PGL786679 PQH786679 QAD786679 QJZ786679 QTV786679 RDR786679 RNN786679 RXJ786679 SHF786679 SRB786679 TAX786679 TKT786679 TUP786679 UEL786679 UOH786679 UYD786679 VHZ786679 VRV786679 WBR786679 WLN786679 WVJ786679 B852215 IX852215 ST852215 ACP852215 AML852215 AWH852215 BGD852215 BPZ852215 BZV852215 CJR852215 CTN852215 DDJ852215 DNF852215 DXB852215 EGX852215 EQT852215 FAP852215 FKL852215 FUH852215 GED852215 GNZ852215 GXV852215 HHR852215 HRN852215 IBJ852215 ILF852215 IVB852215 JEX852215 JOT852215 JYP852215 KIL852215 KSH852215 LCD852215 LLZ852215 LVV852215 MFR852215 MPN852215 MZJ852215 NJF852215 NTB852215 OCX852215 OMT852215 OWP852215 PGL852215 PQH852215 QAD852215 QJZ852215 QTV852215 RDR852215 RNN852215 RXJ852215 SHF852215 SRB852215 TAX852215 TKT852215 TUP852215 UEL852215 UOH852215 UYD852215 VHZ852215 VRV852215 WBR852215 WLN852215 WVJ852215 B917751 IX917751 ST917751 ACP917751 AML917751 AWH917751 BGD917751 BPZ917751 BZV917751 CJR917751 CTN917751 DDJ917751 DNF917751 DXB917751 EGX917751 EQT917751 FAP917751 FKL917751 FUH917751 GED917751 GNZ917751 GXV917751 HHR917751 HRN917751 IBJ917751 ILF917751 IVB917751 JEX917751 JOT917751 JYP917751 KIL917751 KSH917751 LCD917751 LLZ917751 LVV917751 MFR917751 MPN917751 MZJ917751 NJF917751 NTB917751 OCX917751 OMT917751 OWP917751 PGL917751 PQH917751 QAD917751 QJZ917751 QTV917751 RDR917751 RNN917751 RXJ917751 SHF917751 SRB917751 TAX917751 TKT917751 TUP917751 UEL917751 UOH917751 UYD917751 VHZ917751 VRV917751 WBR917751 WLN917751 WVJ917751 B983287 IX983287 ST983287 ACP983287 AML983287 AWH983287 BGD983287 BPZ983287 BZV983287 CJR983287 CTN983287 DDJ983287 DNF983287 DXB983287 EGX983287 EQT983287 FAP983287 FKL983287 FUH983287 GED983287 GNZ983287 GXV983287 HHR983287 HRN983287 IBJ983287 ILF983287 IVB983287 JEX983287 JOT983287 JYP983287 KIL983287 KSH983287 LCD983287 LLZ983287 LVV983287 MFR983287 MPN983287 MZJ983287 NJF983287 NTB983287 OCX983287 OMT983287 OWP983287 PGL983287 PQH983287 QAD983287 QJZ983287 QTV983287 RDR983287 RNN983287 RXJ983287 SHF983287 SRB983287 TAX983287 TKT983287 TUP983287 UEL983287 UOH983287 UYD983287 VHZ983287 VRV983287 WBR983287 WLN983287 WVJ983287 B65804 IX65804 ST65804 ACP65804 AML65804 AWH65804 BGD65804 BPZ65804 BZV65804 CJR65804 CTN65804 DDJ65804 DNF65804 DXB65804 EGX65804 EQT65804 FAP65804 FKL65804 FUH65804 GED65804 GNZ65804 GXV65804 HHR65804 HRN65804 IBJ65804 ILF65804 IVB65804 JEX65804 JOT65804 JYP65804 KIL65804 KSH65804 LCD65804 LLZ65804 LVV65804 MFR65804 MPN65804 MZJ65804 NJF65804 NTB65804 OCX65804 OMT65804 OWP65804 PGL65804 PQH65804 QAD65804 QJZ65804 QTV65804 RDR65804 RNN65804 RXJ65804 SHF65804 SRB65804 TAX65804 TKT65804 TUP65804 UEL65804 UOH65804 UYD65804 VHZ65804 VRV65804 WBR65804 WLN65804 WVJ65804 B131340 IX131340 ST131340 ACP131340 AML131340 AWH131340 BGD131340 BPZ131340 BZV131340 CJR131340 CTN131340 DDJ131340 DNF131340 DXB131340 EGX131340 EQT131340 FAP131340 FKL131340 FUH131340 GED131340 GNZ131340 GXV131340 HHR131340 HRN131340 IBJ131340 ILF131340 IVB131340 JEX131340 JOT131340 JYP131340 KIL131340 KSH131340 LCD131340 LLZ131340 LVV131340 MFR131340 MPN131340 MZJ131340 NJF131340 NTB131340 OCX131340 OMT131340 OWP131340 PGL131340 PQH131340 QAD131340 QJZ131340 QTV131340 RDR131340 RNN131340 RXJ131340 SHF131340 SRB131340 TAX131340 TKT131340 TUP131340 UEL131340 UOH131340 UYD131340 VHZ131340 VRV131340 WBR131340 WLN131340 WVJ131340 B196876 IX196876 ST196876 ACP196876 AML196876 AWH196876 BGD196876 BPZ196876 BZV196876 CJR196876 CTN196876 DDJ196876 DNF196876 DXB196876 EGX196876 EQT196876 FAP196876 FKL196876 FUH196876 GED196876 GNZ196876 GXV196876 HHR196876 HRN196876 IBJ196876 ILF196876 IVB196876 JEX196876 JOT196876 JYP196876 KIL196876 KSH196876 LCD196876 LLZ196876 LVV196876 MFR196876 MPN196876 MZJ196876 NJF196876 NTB196876 OCX196876 OMT196876 OWP196876 PGL196876 PQH196876 QAD196876 QJZ196876 QTV196876 RDR196876 RNN196876 RXJ196876 SHF196876 SRB196876 TAX196876 TKT196876 TUP196876 UEL196876 UOH196876 UYD196876 VHZ196876 VRV196876 WBR196876 WLN196876 WVJ196876 B262412 IX262412 ST262412 ACP262412 AML262412 AWH262412 BGD262412 BPZ262412 BZV262412 CJR262412 CTN262412 DDJ262412 DNF262412 DXB262412 EGX262412 EQT262412 FAP262412 FKL262412 FUH262412 GED262412 GNZ262412 GXV262412 HHR262412 HRN262412 IBJ262412 ILF262412 IVB262412 JEX262412 JOT262412 JYP262412 KIL262412 KSH262412 LCD262412 LLZ262412 LVV262412 MFR262412 MPN262412 MZJ262412 NJF262412 NTB262412 OCX262412 OMT262412 OWP262412 PGL262412 PQH262412 QAD262412 QJZ262412 QTV262412 RDR262412 RNN262412 RXJ262412 SHF262412 SRB262412 TAX262412 TKT262412 TUP262412 UEL262412 UOH262412 UYD262412 VHZ262412 VRV262412 WBR262412 WLN262412 WVJ262412 B327948 IX327948 ST327948 ACP327948 AML327948 AWH327948 BGD327948 BPZ327948 BZV327948 CJR327948 CTN327948 DDJ327948 DNF327948 DXB327948 EGX327948 EQT327948 FAP327948 FKL327948 FUH327948 GED327948 GNZ327948 GXV327948 HHR327948 HRN327948 IBJ327948 ILF327948 IVB327948 JEX327948 JOT327948 JYP327948 KIL327948 KSH327948 LCD327948 LLZ327948 LVV327948 MFR327948 MPN327948 MZJ327948 NJF327948 NTB327948 OCX327948 OMT327948 OWP327948 PGL327948 PQH327948 QAD327948 QJZ327948 QTV327948 RDR327948 RNN327948 RXJ327948 SHF327948 SRB327948 TAX327948 TKT327948 TUP327948 UEL327948 UOH327948 UYD327948 VHZ327948 VRV327948 WBR327948 WLN327948 WVJ327948 B393484 IX393484 ST393484 ACP393484 AML393484 AWH393484 BGD393484 BPZ393484 BZV393484 CJR393484 CTN393484 DDJ393484 DNF393484 DXB393484 EGX393484 EQT393484 FAP393484 FKL393484 FUH393484 GED393484 GNZ393484 GXV393484 HHR393484 HRN393484 IBJ393484 ILF393484 IVB393484 JEX393484 JOT393484 JYP393484 KIL393484 KSH393484 LCD393484 LLZ393484 LVV393484 MFR393484 MPN393484 MZJ393484 NJF393484 NTB393484 OCX393484 OMT393484 OWP393484 PGL393484 PQH393484 QAD393484 QJZ393484 QTV393484 RDR393484 RNN393484 RXJ393484 SHF393484 SRB393484 TAX393484 TKT393484 TUP393484 UEL393484 UOH393484 UYD393484 VHZ393484 VRV393484 WBR393484 WLN393484 WVJ393484 B459020 IX459020 ST459020 ACP459020 AML459020 AWH459020 BGD459020 BPZ459020 BZV459020 CJR459020 CTN459020 DDJ459020 DNF459020 DXB459020 EGX459020 EQT459020 FAP459020 FKL459020 FUH459020 GED459020 GNZ459020 GXV459020 HHR459020 HRN459020 IBJ459020 ILF459020 IVB459020 JEX459020 JOT459020 JYP459020 KIL459020 KSH459020 LCD459020 LLZ459020 LVV459020 MFR459020 MPN459020 MZJ459020 NJF459020 NTB459020 OCX459020 OMT459020 OWP459020 PGL459020 PQH459020 QAD459020 QJZ459020 QTV459020 RDR459020 RNN459020 RXJ459020 SHF459020 SRB459020 TAX459020 TKT459020 TUP459020 UEL459020 UOH459020 UYD459020 VHZ459020 VRV459020 WBR459020 WLN459020 WVJ459020 B524556 IX524556 ST524556 ACP524556 AML524556 AWH524556 BGD524556 BPZ524556 BZV524556 CJR524556 CTN524556 DDJ524556 DNF524556 DXB524556 EGX524556 EQT524556 FAP524556 FKL524556 FUH524556 GED524556 GNZ524556 GXV524556 HHR524556 HRN524556 IBJ524556 ILF524556 IVB524556 JEX524556 JOT524556 JYP524556 KIL524556 KSH524556 LCD524556 LLZ524556 LVV524556 MFR524556 MPN524556 MZJ524556 NJF524556 NTB524556 OCX524556 OMT524556 OWP524556 PGL524556 PQH524556 QAD524556 QJZ524556 QTV524556 RDR524556 RNN524556 RXJ524556 SHF524556 SRB524556 TAX524556 TKT524556 TUP524556 UEL524556 UOH524556 UYD524556 VHZ524556 VRV524556 WBR524556 WLN524556 WVJ524556 B590092 IX590092 ST590092 ACP590092 AML590092 AWH590092 BGD590092 BPZ590092 BZV590092 CJR590092 CTN590092 DDJ590092 DNF590092 DXB590092 EGX590092 EQT590092 FAP590092 FKL590092 FUH590092 GED590092 GNZ590092 GXV590092 HHR590092 HRN590092 IBJ590092 ILF590092 IVB590092 JEX590092 JOT590092 JYP590092 KIL590092 KSH590092 LCD590092 LLZ590092 LVV590092 MFR590092 MPN590092 MZJ590092 NJF590092 NTB590092 OCX590092 OMT590092 OWP590092 PGL590092 PQH590092 QAD590092 QJZ590092 QTV590092 RDR590092 RNN590092 RXJ590092 SHF590092 SRB590092 TAX590092 TKT590092 TUP590092 UEL590092 UOH590092 UYD590092 VHZ590092 VRV590092 WBR590092 WLN590092 WVJ590092 B655628 IX655628 ST655628 ACP655628 AML655628 AWH655628 BGD655628 BPZ655628 BZV655628 CJR655628 CTN655628 DDJ655628 DNF655628 DXB655628 EGX655628 EQT655628 FAP655628 FKL655628 FUH655628 GED655628 GNZ655628 GXV655628 HHR655628 HRN655628 IBJ655628 ILF655628 IVB655628 JEX655628 JOT655628 JYP655628 KIL655628 KSH655628 LCD655628 LLZ655628 LVV655628 MFR655628 MPN655628 MZJ655628 NJF655628 NTB655628 OCX655628 OMT655628 OWP655628 PGL655628 PQH655628 QAD655628 QJZ655628 QTV655628 RDR655628 RNN655628 RXJ655628 SHF655628 SRB655628 TAX655628 TKT655628 TUP655628 UEL655628 UOH655628 UYD655628 VHZ655628 VRV655628 WBR655628 WLN655628 WVJ655628 B721164 IX721164 ST721164 ACP721164 AML721164 AWH721164 BGD721164 BPZ721164 BZV721164 CJR721164 CTN721164 DDJ721164 DNF721164 DXB721164 EGX721164 EQT721164 FAP721164 FKL721164 FUH721164 GED721164 GNZ721164 GXV721164 HHR721164 HRN721164 IBJ721164 ILF721164 IVB721164 JEX721164 JOT721164 JYP721164 KIL721164 KSH721164 LCD721164 LLZ721164 LVV721164 MFR721164 MPN721164 MZJ721164 NJF721164 NTB721164 OCX721164 OMT721164 OWP721164 PGL721164 PQH721164 QAD721164 QJZ721164 QTV721164 RDR721164 RNN721164 RXJ721164 SHF721164 SRB721164 TAX721164 TKT721164 TUP721164 UEL721164 UOH721164 UYD721164 VHZ721164 VRV721164 WBR721164 WLN721164 WVJ721164 B786700 IX786700 ST786700 ACP786700 AML786700 AWH786700 BGD786700 BPZ786700 BZV786700 CJR786700 CTN786700 DDJ786700 DNF786700 DXB786700 EGX786700 EQT786700 FAP786700 FKL786700 FUH786700 GED786700 GNZ786700 GXV786700 HHR786700 HRN786700 IBJ786700 ILF786700 IVB786700 JEX786700 JOT786700 JYP786700 KIL786700 KSH786700 LCD786700 LLZ786700 LVV786700 MFR786700 MPN786700 MZJ786700 NJF786700 NTB786700 OCX786700 OMT786700 OWP786700 PGL786700 PQH786700 QAD786700 QJZ786700 QTV786700 RDR786700 RNN786700 RXJ786700 SHF786700 SRB786700 TAX786700 TKT786700 TUP786700 UEL786700 UOH786700 UYD786700 VHZ786700 VRV786700 WBR786700 WLN786700 WVJ786700 B852236 IX852236 ST852236 ACP852236 AML852236 AWH852236 BGD852236 BPZ852236 BZV852236 CJR852236 CTN852236 DDJ852236 DNF852236 DXB852236 EGX852236 EQT852236 FAP852236 FKL852236 FUH852236 GED852236 GNZ852236 GXV852236 HHR852236 HRN852236 IBJ852236 ILF852236 IVB852236 JEX852236 JOT852236 JYP852236 KIL852236 KSH852236 LCD852236 LLZ852236 LVV852236 MFR852236 MPN852236 MZJ852236 NJF852236 NTB852236 OCX852236 OMT852236 OWP852236 PGL852236 PQH852236 QAD852236 QJZ852236 QTV852236 RDR852236 RNN852236 RXJ852236 SHF852236 SRB852236 TAX852236 TKT852236 TUP852236 UEL852236 UOH852236 UYD852236 VHZ852236 VRV852236 WBR852236 WLN852236 WVJ852236 B917772 IX917772 ST917772 ACP917772 AML917772 AWH917772 BGD917772 BPZ917772 BZV917772 CJR917772 CTN917772 DDJ917772 DNF917772 DXB917772 EGX917772 EQT917772 FAP917772 FKL917772 FUH917772 GED917772 GNZ917772 GXV917772 HHR917772 HRN917772 IBJ917772 ILF917772 IVB917772 JEX917772 JOT917772 JYP917772 KIL917772 KSH917772 LCD917772 LLZ917772 LVV917772 MFR917772 MPN917772 MZJ917772 NJF917772 NTB917772 OCX917772 OMT917772 OWP917772 PGL917772 PQH917772 QAD917772 QJZ917772 QTV917772 RDR917772 RNN917772 RXJ917772 SHF917772 SRB917772 TAX917772 TKT917772 TUP917772 UEL917772 UOH917772 UYD917772 VHZ917772 VRV917772 WBR917772 WLN917772 WVJ917772 B983308 IX983308 ST983308 ACP983308 AML983308 AWH983308 BGD983308 BPZ983308 BZV983308 CJR983308 CTN983308 DDJ983308 DNF983308 DXB983308 EGX983308 EQT983308 FAP983308 FKL983308 FUH983308 GED983308 GNZ983308 GXV983308 HHR983308 HRN983308 IBJ983308 ILF983308 IVB983308 JEX983308 JOT983308 JYP983308 KIL983308 KSH983308 LCD983308 LLZ983308 LVV983308 MFR983308 MPN983308 MZJ983308 NJF983308 NTB983308 OCX983308 OMT983308 OWP983308 PGL983308 PQH983308 QAD983308 QJZ983308 QTV983308 RDR983308 RNN983308 RXJ983308 SHF983308 SRB983308 TAX983308 TKT983308 TUP983308 UEL983308 UOH983308 UYD983308 VHZ983308 VRV983308 WBR983308 WLN983308 WVJ983308 B65811 IX65811 ST65811 ACP65811 AML65811 AWH65811 BGD65811 BPZ65811 BZV65811 CJR65811 CTN65811 DDJ65811 DNF65811 DXB65811 EGX65811 EQT65811 FAP65811 FKL65811 FUH65811 GED65811 GNZ65811 GXV65811 HHR65811 HRN65811 IBJ65811 ILF65811 IVB65811 JEX65811 JOT65811 JYP65811 KIL65811 KSH65811 LCD65811 LLZ65811 LVV65811 MFR65811 MPN65811 MZJ65811 NJF65811 NTB65811 OCX65811 OMT65811 OWP65811 PGL65811 PQH65811 QAD65811 QJZ65811 QTV65811 RDR65811 RNN65811 RXJ65811 SHF65811 SRB65811 TAX65811 TKT65811 TUP65811 UEL65811 UOH65811 UYD65811 VHZ65811 VRV65811 WBR65811 WLN65811 WVJ65811 B131347 IX131347 ST131347 ACP131347 AML131347 AWH131347 BGD131347 BPZ131347 BZV131347 CJR131347 CTN131347 DDJ131347 DNF131347 DXB131347 EGX131347 EQT131347 FAP131347 FKL131347 FUH131347 GED131347 GNZ131347 GXV131347 HHR131347 HRN131347 IBJ131347 ILF131347 IVB131347 JEX131347 JOT131347 JYP131347 KIL131347 KSH131347 LCD131347 LLZ131347 LVV131347 MFR131347 MPN131347 MZJ131347 NJF131347 NTB131347 OCX131347 OMT131347 OWP131347 PGL131347 PQH131347 QAD131347 QJZ131347 QTV131347 RDR131347 RNN131347 RXJ131347 SHF131347 SRB131347 TAX131347 TKT131347 TUP131347 UEL131347 UOH131347 UYD131347 VHZ131347 VRV131347 WBR131347 WLN131347 WVJ131347 B196883 IX196883 ST196883 ACP196883 AML196883 AWH196883 BGD196883 BPZ196883 BZV196883 CJR196883 CTN196883 DDJ196883 DNF196883 DXB196883 EGX196883 EQT196883 FAP196883 FKL196883 FUH196883 GED196883 GNZ196883 GXV196883 HHR196883 HRN196883 IBJ196883 ILF196883 IVB196883 JEX196883 JOT196883 JYP196883 KIL196883 KSH196883 LCD196883 LLZ196883 LVV196883 MFR196883 MPN196883 MZJ196883 NJF196883 NTB196883 OCX196883 OMT196883 OWP196883 PGL196883 PQH196883 QAD196883 QJZ196883 QTV196883 RDR196883 RNN196883 RXJ196883 SHF196883 SRB196883 TAX196883 TKT196883 TUP196883 UEL196883 UOH196883 UYD196883 VHZ196883 VRV196883 WBR196883 WLN196883 WVJ196883 B262419 IX262419 ST262419 ACP262419 AML262419 AWH262419 BGD262419 BPZ262419 BZV262419 CJR262419 CTN262419 DDJ262419 DNF262419 DXB262419 EGX262419 EQT262419 FAP262419 FKL262419 FUH262419 GED262419 GNZ262419 GXV262419 HHR262419 HRN262419 IBJ262419 ILF262419 IVB262419 JEX262419 JOT262419 JYP262419 KIL262419 KSH262419 LCD262419 LLZ262419 LVV262419 MFR262419 MPN262419 MZJ262419 NJF262419 NTB262419 OCX262419 OMT262419 OWP262419 PGL262419 PQH262419 QAD262419 QJZ262419 QTV262419 RDR262419 RNN262419 RXJ262419 SHF262419 SRB262419 TAX262419 TKT262419 TUP262419 UEL262419 UOH262419 UYD262419 VHZ262419 VRV262419 WBR262419 WLN262419 WVJ262419 B327955 IX327955 ST327955 ACP327955 AML327955 AWH327955 BGD327955 BPZ327955 BZV327955 CJR327955 CTN327955 DDJ327955 DNF327955 DXB327955 EGX327955 EQT327955 FAP327955 FKL327955 FUH327955 GED327955 GNZ327955 GXV327955 HHR327955 HRN327955 IBJ327955 ILF327955 IVB327955 JEX327955 JOT327955 JYP327955 KIL327955 KSH327955 LCD327955 LLZ327955 LVV327955 MFR327955 MPN327955 MZJ327955 NJF327955 NTB327955 OCX327955 OMT327955 OWP327955 PGL327955 PQH327955 QAD327955 QJZ327955 QTV327955 RDR327955 RNN327955 RXJ327955 SHF327955 SRB327955 TAX327955 TKT327955 TUP327955 UEL327955 UOH327955 UYD327955 VHZ327955 VRV327955 WBR327955 WLN327955 WVJ327955 B393491 IX393491 ST393491 ACP393491 AML393491 AWH393491 BGD393491 BPZ393491 BZV393491 CJR393491 CTN393491 DDJ393491 DNF393491 DXB393491 EGX393491 EQT393491 FAP393491 FKL393491 FUH393491 GED393491 GNZ393491 GXV393491 HHR393491 HRN393491 IBJ393491 ILF393491 IVB393491 JEX393491 JOT393491 JYP393491 KIL393491 KSH393491 LCD393491 LLZ393491 LVV393491 MFR393491 MPN393491 MZJ393491 NJF393491 NTB393491 OCX393491 OMT393491 OWP393491 PGL393491 PQH393491 QAD393491 QJZ393491 QTV393491 RDR393491 RNN393491 RXJ393491 SHF393491 SRB393491 TAX393491 TKT393491 TUP393491 UEL393491 UOH393491 UYD393491 VHZ393491 VRV393491 WBR393491 WLN393491 WVJ393491 B459027 IX459027 ST459027 ACP459027 AML459027 AWH459027 BGD459027 BPZ459027 BZV459027 CJR459027 CTN459027 DDJ459027 DNF459027 DXB459027 EGX459027 EQT459027 FAP459027 FKL459027 FUH459027 GED459027 GNZ459027 GXV459027 HHR459027 HRN459027 IBJ459027 ILF459027 IVB459027 JEX459027 JOT459027 JYP459027 KIL459027 KSH459027 LCD459027 LLZ459027 LVV459027 MFR459027 MPN459027 MZJ459027 NJF459027 NTB459027 OCX459027 OMT459027 OWP459027 PGL459027 PQH459027 QAD459027 QJZ459027 QTV459027 RDR459027 RNN459027 RXJ459027 SHF459027 SRB459027 TAX459027 TKT459027 TUP459027 UEL459027 UOH459027 UYD459027 VHZ459027 VRV459027 WBR459027 WLN459027 WVJ459027 B524563 IX524563 ST524563 ACP524563 AML524563 AWH524563 BGD524563 BPZ524563 BZV524563 CJR524563 CTN524563 DDJ524563 DNF524563 DXB524563 EGX524563 EQT524563 FAP524563 FKL524563 FUH524563 GED524563 GNZ524563 GXV524563 HHR524563 HRN524563 IBJ524563 ILF524563 IVB524563 JEX524563 JOT524563 JYP524563 KIL524563 KSH524563 LCD524563 LLZ524563 LVV524563 MFR524563 MPN524563 MZJ524563 NJF524563 NTB524563 OCX524563 OMT524563 OWP524563 PGL524563 PQH524563 QAD524563 QJZ524563 QTV524563 RDR524563 RNN524563 RXJ524563 SHF524563 SRB524563 TAX524563 TKT524563 TUP524563 UEL524563 UOH524563 UYD524563 VHZ524563 VRV524563 WBR524563 WLN524563 WVJ524563 B590099 IX590099 ST590099 ACP590099 AML590099 AWH590099 BGD590099 BPZ590099 BZV590099 CJR590099 CTN590099 DDJ590099 DNF590099 DXB590099 EGX590099 EQT590099 FAP590099 FKL590099 FUH590099 GED590099 GNZ590099 GXV590099 HHR590099 HRN590099 IBJ590099 ILF590099 IVB590099 JEX590099 JOT590099 JYP590099 KIL590099 KSH590099 LCD590099 LLZ590099 LVV590099 MFR590099 MPN590099 MZJ590099 NJF590099 NTB590099 OCX590099 OMT590099 OWP590099 PGL590099 PQH590099 QAD590099 QJZ590099 QTV590099 RDR590099 RNN590099 RXJ590099 SHF590099 SRB590099 TAX590099 TKT590099 TUP590099 UEL590099 UOH590099 UYD590099 VHZ590099 VRV590099 WBR590099 WLN590099 WVJ590099 B655635 IX655635 ST655635 ACP655635 AML655635 AWH655635 BGD655635 BPZ655635 BZV655635 CJR655635 CTN655635 DDJ655635 DNF655635 DXB655635 EGX655635 EQT655635 FAP655635 FKL655635 FUH655635 GED655635 GNZ655635 GXV655635 HHR655635 HRN655635 IBJ655635 ILF655635 IVB655635 JEX655635 JOT655635 JYP655635 KIL655635 KSH655635 LCD655635 LLZ655635 LVV655635 MFR655635 MPN655635 MZJ655635 NJF655635 NTB655635 OCX655635 OMT655635 OWP655635 PGL655635 PQH655635 QAD655635 QJZ655635 QTV655635 RDR655635 RNN655635 RXJ655635 SHF655635 SRB655635 TAX655635 TKT655635 TUP655635 UEL655635 UOH655635 UYD655635 VHZ655635 VRV655635 WBR655635 WLN655635 WVJ655635 B721171 IX721171 ST721171 ACP721171 AML721171 AWH721171 BGD721171 BPZ721171 BZV721171 CJR721171 CTN721171 DDJ721171 DNF721171 DXB721171 EGX721171 EQT721171 FAP721171 FKL721171 FUH721171 GED721171 GNZ721171 GXV721171 HHR721171 HRN721171 IBJ721171 ILF721171 IVB721171 JEX721171 JOT721171 JYP721171 KIL721171 KSH721171 LCD721171 LLZ721171 LVV721171 MFR721171 MPN721171 MZJ721171 NJF721171 NTB721171 OCX721171 OMT721171 OWP721171 PGL721171 PQH721171 QAD721171 QJZ721171 QTV721171 RDR721171 RNN721171 RXJ721171 SHF721171 SRB721171 TAX721171 TKT721171 TUP721171 UEL721171 UOH721171 UYD721171 VHZ721171 VRV721171 WBR721171 WLN721171 WVJ721171 B786707 IX786707 ST786707 ACP786707 AML786707 AWH786707 BGD786707 BPZ786707 BZV786707 CJR786707 CTN786707 DDJ786707 DNF786707 DXB786707 EGX786707 EQT786707 FAP786707 FKL786707 FUH786707 GED786707 GNZ786707 GXV786707 HHR786707 HRN786707 IBJ786707 ILF786707 IVB786707 JEX786707 JOT786707 JYP786707 KIL786707 KSH786707 LCD786707 LLZ786707 LVV786707 MFR786707 MPN786707 MZJ786707 NJF786707 NTB786707 OCX786707 OMT786707 OWP786707 PGL786707 PQH786707 QAD786707 QJZ786707 QTV786707 RDR786707 RNN786707 RXJ786707 SHF786707 SRB786707 TAX786707 TKT786707 TUP786707 UEL786707 UOH786707 UYD786707 VHZ786707 VRV786707 WBR786707 WLN786707 WVJ786707 B852243 IX852243 ST852243 ACP852243 AML852243 AWH852243 BGD852243 BPZ852243 BZV852243 CJR852243 CTN852243 DDJ852243 DNF852243 DXB852243 EGX852243 EQT852243 FAP852243 FKL852243 FUH852243 GED852243 GNZ852243 GXV852243 HHR852243 HRN852243 IBJ852243 ILF852243 IVB852243 JEX852243 JOT852243 JYP852243 KIL852243 KSH852243 LCD852243 LLZ852243 LVV852243 MFR852243 MPN852243 MZJ852243 NJF852243 NTB852243 OCX852243 OMT852243 OWP852243 PGL852243 PQH852243 QAD852243 QJZ852243 QTV852243 RDR852243 RNN852243 RXJ852243 SHF852243 SRB852243 TAX852243 TKT852243 TUP852243 UEL852243 UOH852243 UYD852243 VHZ852243 VRV852243 WBR852243 WLN852243 WVJ852243 B917779 IX917779 ST917779 ACP917779 AML917779 AWH917779 BGD917779 BPZ917779 BZV917779 CJR917779 CTN917779 DDJ917779 DNF917779 DXB917779 EGX917779 EQT917779 FAP917779 FKL917779 FUH917779 GED917779 GNZ917779 GXV917779 HHR917779 HRN917779 IBJ917779 ILF917779 IVB917779 JEX917779 JOT917779 JYP917779 KIL917779 KSH917779 LCD917779 LLZ917779 LVV917779 MFR917779 MPN917779 MZJ917779 NJF917779 NTB917779 OCX917779 OMT917779 OWP917779 PGL917779 PQH917779 QAD917779 QJZ917779 QTV917779 RDR917779 RNN917779 RXJ917779 SHF917779 SRB917779 TAX917779 TKT917779 TUP917779 UEL917779 UOH917779 UYD917779 VHZ917779 VRV917779 WBR917779 WLN917779 WVJ917779 B983315 IX983315 ST983315 ACP983315 AML983315 AWH983315 BGD983315 BPZ983315 BZV983315 CJR983315 CTN983315 DDJ983315 DNF983315 DXB983315 EGX983315 EQT983315 FAP983315 FKL983315 FUH983315 GED983315 GNZ983315 GXV983315 HHR983315 HRN983315 IBJ983315 ILF983315 IVB983315 JEX983315 JOT983315 JYP983315 KIL983315 KSH983315 LCD983315 LLZ983315 LVV983315 MFR983315 MPN983315 MZJ983315 NJF983315 NTB983315 OCX983315 OMT983315 OWP983315 PGL983315 PQH983315 QAD983315 QJZ983315 QTV983315 RDR983315 RNN983315 RXJ983315 SHF983315 SRB983315 TAX983315 TKT983315 TUP983315 UEL983315 UOH983315 UYD983315 VHZ983315 VRV983315 WBR983315 WLN983315 WVJ983315 B65818 IX65818 ST65818 ACP65818 AML65818 AWH65818 BGD65818 BPZ65818 BZV65818 CJR65818 CTN65818 DDJ65818 DNF65818 DXB65818 EGX65818 EQT65818 FAP65818 FKL65818 FUH65818 GED65818 GNZ65818 GXV65818 HHR65818 HRN65818 IBJ65818 ILF65818 IVB65818 JEX65818 JOT65818 JYP65818 KIL65818 KSH65818 LCD65818 LLZ65818 LVV65818 MFR65818 MPN65818 MZJ65818 NJF65818 NTB65818 OCX65818 OMT65818 OWP65818 PGL65818 PQH65818 QAD65818 QJZ65818 QTV65818 RDR65818 RNN65818 RXJ65818 SHF65818 SRB65818 TAX65818 TKT65818 TUP65818 UEL65818 UOH65818 UYD65818 VHZ65818 VRV65818 WBR65818 WLN65818 WVJ65818 B131354 IX131354 ST131354 ACP131354 AML131354 AWH131354 BGD131354 BPZ131354 BZV131354 CJR131354 CTN131354 DDJ131354 DNF131354 DXB131354 EGX131354 EQT131354 FAP131354 FKL131354 FUH131354 GED131354 GNZ131354 GXV131354 HHR131354 HRN131354 IBJ131354 ILF131354 IVB131354 JEX131354 JOT131354 JYP131354 KIL131354 KSH131354 LCD131354 LLZ131354 LVV131354 MFR131354 MPN131354 MZJ131354 NJF131354 NTB131354 OCX131354 OMT131354 OWP131354 PGL131354 PQH131354 QAD131354 QJZ131354 QTV131354 RDR131354 RNN131354 RXJ131354 SHF131354 SRB131354 TAX131354 TKT131354 TUP131354 UEL131354 UOH131354 UYD131354 VHZ131354 VRV131354 WBR131354 WLN131354 WVJ131354 B196890 IX196890 ST196890 ACP196890 AML196890 AWH196890 BGD196890 BPZ196890 BZV196890 CJR196890 CTN196890 DDJ196890 DNF196890 DXB196890 EGX196890 EQT196890 FAP196890 FKL196890 FUH196890 GED196890 GNZ196890 GXV196890 HHR196890 HRN196890 IBJ196890 ILF196890 IVB196890 JEX196890 JOT196890 JYP196890 KIL196890 KSH196890 LCD196890 LLZ196890 LVV196890 MFR196890 MPN196890 MZJ196890 NJF196890 NTB196890 OCX196890 OMT196890 OWP196890 PGL196890 PQH196890 QAD196890 QJZ196890 QTV196890 RDR196890 RNN196890 RXJ196890 SHF196890 SRB196890 TAX196890 TKT196890 TUP196890 UEL196890 UOH196890 UYD196890 VHZ196890 VRV196890 WBR196890 WLN196890 WVJ196890 B262426 IX262426 ST262426 ACP262426 AML262426 AWH262426 BGD262426 BPZ262426 BZV262426 CJR262426 CTN262426 DDJ262426 DNF262426 DXB262426 EGX262426 EQT262426 FAP262426 FKL262426 FUH262426 GED262426 GNZ262426 GXV262426 HHR262426 HRN262426 IBJ262426 ILF262426 IVB262426 JEX262426 JOT262426 JYP262426 KIL262426 KSH262426 LCD262426 LLZ262426 LVV262426 MFR262426 MPN262426 MZJ262426 NJF262426 NTB262426 OCX262426 OMT262426 OWP262426 PGL262426 PQH262426 QAD262426 QJZ262426 QTV262426 RDR262426 RNN262426 RXJ262426 SHF262426 SRB262426 TAX262426 TKT262426 TUP262426 UEL262426 UOH262426 UYD262426 VHZ262426 VRV262426 WBR262426 WLN262426 WVJ262426 B327962 IX327962 ST327962 ACP327962 AML327962 AWH327962 BGD327962 BPZ327962 BZV327962 CJR327962 CTN327962 DDJ327962 DNF327962 DXB327962 EGX327962 EQT327962 FAP327962 FKL327962 FUH327962 GED327962 GNZ327962 GXV327962 HHR327962 HRN327962 IBJ327962 ILF327962 IVB327962 JEX327962 JOT327962 JYP327962 KIL327962 KSH327962 LCD327962 LLZ327962 LVV327962 MFR327962 MPN327962 MZJ327962 NJF327962 NTB327962 OCX327962 OMT327962 OWP327962 PGL327962 PQH327962 QAD327962 QJZ327962 QTV327962 RDR327962 RNN327962 RXJ327962 SHF327962 SRB327962 TAX327962 TKT327962 TUP327962 UEL327962 UOH327962 UYD327962 VHZ327962 VRV327962 WBR327962 WLN327962 WVJ327962 B393498 IX393498 ST393498 ACP393498 AML393498 AWH393498 BGD393498 BPZ393498 BZV393498 CJR393498 CTN393498 DDJ393498 DNF393498 DXB393498 EGX393498 EQT393498 FAP393498 FKL393498 FUH393498 GED393498 GNZ393498 GXV393498 HHR393498 HRN393498 IBJ393498 ILF393498 IVB393498 JEX393498 JOT393498 JYP393498 KIL393498 KSH393498 LCD393498 LLZ393498 LVV393498 MFR393498 MPN393498 MZJ393498 NJF393498 NTB393498 OCX393498 OMT393498 OWP393498 PGL393498 PQH393498 QAD393498 QJZ393498 QTV393498 RDR393498 RNN393498 RXJ393498 SHF393498 SRB393498 TAX393498 TKT393498 TUP393498 UEL393498 UOH393498 UYD393498 VHZ393498 VRV393498 WBR393498 WLN393498 WVJ393498 B459034 IX459034 ST459034 ACP459034 AML459034 AWH459034 BGD459034 BPZ459034 BZV459034 CJR459034 CTN459034 DDJ459034 DNF459034 DXB459034 EGX459034 EQT459034 FAP459034 FKL459034 FUH459034 GED459034 GNZ459034 GXV459034 HHR459034 HRN459034 IBJ459034 ILF459034 IVB459034 JEX459034 JOT459034 JYP459034 KIL459034 KSH459034 LCD459034 LLZ459034 LVV459034 MFR459034 MPN459034 MZJ459034 NJF459034 NTB459034 OCX459034 OMT459034 OWP459034 PGL459034 PQH459034 QAD459034 QJZ459034 QTV459034 RDR459034 RNN459034 RXJ459034 SHF459034 SRB459034 TAX459034 TKT459034 TUP459034 UEL459034 UOH459034 UYD459034 VHZ459034 VRV459034 WBR459034 WLN459034 WVJ459034 B524570 IX524570 ST524570 ACP524570 AML524570 AWH524570 BGD524570 BPZ524570 BZV524570 CJR524570 CTN524570 DDJ524570 DNF524570 DXB524570 EGX524570 EQT524570 FAP524570 FKL524570 FUH524570 GED524570 GNZ524570 GXV524570 HHR524570 HRN524570 IBJ524570 ILF524570 IVB524570 JEX524570 JOT524570 JYP524570 KIL524570 KSH524570 LCD524570 LLZ524570 LVV524570 MFR524570 MPN524570 MZJ524570 NJF524570 NTB524570 OCX524570 OMT524570 OWP524570 PGL524570 PQH524570 QAD524570 QJZ524570 QTV524570 RDR524570 RNN524570 RXJ524570 SHF524570 SRB524570 TAX524570 TKT524570 TUP524570 UEL524570 UOH524570 UYD524570 VHZ524570 VRV524570 WBR524570 WLN524570 WVJ524570 B590106 IX590106 ST590106 ACP590106 AML590106 AWH590106 BGD590106 BPZ590106 BZV590106 CJR590106 CTN590106 DDJ590106 DNF590106 DXB590106 EGX590106 EQT590106 FAP590106 FKL590106 FUH590106 GED590106 GNZ590106 GXV590106 HHR590106 HRN590106 IBJ590106 ILF590106 IVB590106 JEX590106 JOT590106 JYP590106 KIL590106 KSH590106 LCD590106 LLZ590106 LVV590106 MFR590106 MPN590106 MZJ590106 NJF590106 NTB590106 OCX590106 OMT590106 OWP590106 PGL590106 PQH590106 QAD590106 QJZ590106 QTV590106 RDR590106 RNN590106 RXJ590106 SHF590106 SRB590106 TAX590106 TKT590106 TUP590106 UEL590106 UOH590106 UYD590106 VHZ590106 VRV590106 WBR590106 WLN590106 WVJ590106 B655642 IX655642 ST655642 ACP655642 AML655642 AWH655642 BGD655642 BPZ655642 BZV655642 CJR655642 CTN655642 DDJ655642 DNF655642 DXB655642 EGX655642 EQT655642 FAP655642 FKL655642 FUH655642 GED655642 GNZ655642 GXV655642 HHR655642 HRN655642 IBJ655642 ILF655642 IVB655642 JEX655642 JOT655642 JYP655642 KIL655642 KSH655642 LCD655642 LLZ655642 LVV655642 MFR655642 MPN655642 MZJ655642 NJF655642 NTB655642 OCX655642 OMT655642 OWP655642 PGL655642 PQH655642 QAD655642 QJZ655642 QTV655642 RDR655642 RNN655642 RXJ655642 SHF655642 SRB655642 TAX655642 TKT655642 TUP655642 UEL655642 UOH655642 UYD655642 VHZ655642 VRV655642 WBR655642 WLN655642 WVJ655642 B721178 IX721178 ST721178 ACP721178 AML721178 AWH721178 BGD721178 BPZ721178 BZV721178 CJR721178 CTN721178 DDJ721178 DNF721178 DXB721178 EGX721178 EQT721178 FAP721178 FKL721178 FUH721178 GED721178 GNZ721178 GXV721178 HHR721178 HRN721178 IBJ721178 ILF721178 IVB721178 JEX721178 JOT721178 JYP721178 KIL721178 KSH721178 LCD721178 LLZ721178 LVV721178 MFR721178 MPN721178 MZJ721178 NJF721178 NTB721178 OCX721178 OMT721178 OWP721178 PGL721178 PQH721178 QAD721178 QJZ721178 QTV721178 RDR721178 RNN721178 RXJ721178 SHF721178 SRB721178 TAX721178 TKT721178 TUP721178 UEL721178 UOH721178 UYD721178 VHZ721178 VRV721178 WBR721178 WLN721178 WVJ721178 B786714 IX786714 ST786714 ACP786714 AML786714 AWH786714 BGD786714 BPZ786714 BZV786714 CJR786714 CTN786714 DDJ786714 DNF786714 DXB786714 EGX786714 EQT786714 FAP786714 FKL786714 FUH786714 GED786714 GNZ786714 GXV786714 HHR786714 HRN786714 IBJ786714 ILF786714 IVB786714 JEX786714 JOT786714 JYP786714 KIL786714 KSH786714 LCD786714 LLZ786714 LVV786714 MFR786714 MPN786714 MZJ786714 NJF786714 NTB786714 OCX786714 OMT786714 OWP786714 PGL786714 PQH786714 QAD786714 QJZ786714 QTV786714 RDR786714 RNN786714 RXJ786714 SHF786714 SRB786714 TAX786714 TKT786714 TUP786714 UEL786714 UOH786714 UYD786714 VHZ786714 VRV786714 WBR786714 WLN786714 WVJ786714 B852250 IX852250 ST852250 ACP852250 AML852250 AWH852250 BGD852250 BPZ852250 BZV852250 CJR852250 CTN852250 DDJ852250 DNF852250 DXB852250 EGX852250 EQT852250 FAP852250 FKL852250 FUH852250 GED852250 GNZ852250 GXV852250 HHR852250 HRN852250 IBJ852250 ILF852250 IVB852250 JEX852250 JOT852250 JYP852250 KIL852250 KSH852250 LCD852250 LLZ852250 LVV852250 MFR852250 MPN852250 MZJ852250 NJF852250 NTB852250 OCX852250 OMT852250 OWP852250 PGL852250 PQH852250 QAD852250 QJZ852250 QTV852250 RDR852250 RNN852250 RXJ852250 SHF852250 SRB852250 TAX852250 TKT852250 TUP852250 UEL852250 UOH852250 UYD852250 VHZ852250 VRV852250 WBR852250 WLN852250 WVJ852250 B917786 IX917786 ST917786 ACP917786 AML917786 AWH917786 BGD917786 BPZ917786 BZV917786 CJR917786 CTN917786 DDJ917786 DNF917786 DXB917786 EGX917786 EQT917786 FAP917786 FKL917786 FUH917786 GED917786 GNZ917786 GXV917786 HHR917786 HRN917786 IBJ917786 ILF917786 IVB917786 JEX917786 JOT917786 JYP917786 KIL917786 KSH917786 LCD917786 LLZ917786 LVV917786 MFR917786 MPN917786 MZJ917786 NJF917786 NTB917786 OCX917786 OMT917786 OWP917786 PGL917786 PQH917786 QAD917786 QJZ917786 QTV917786 RDR917786 RNN917786 RXJ917786 SHF917786 SRB917786 TAX917786 TKT917786 TUP917786 UEL917786 UOH917786 UYD917786 VHZ917786 VRV917786 WBR917786 WLN917786 WVJ917786 B983322 IX983322 ST983322 ACP983322 AML983322 AWH983322 BGD983322 BPZ983322 BZV983322 CJR983322 CTN983322 DDJ983322 DNF983322 DXB983322 EGX983322 EQT983322 FAP983322 FKL983322 FUH983322 GED983322 GNZ983322 GXV983322 HHR983322 HRN983322 IBJ983322 ILF983322 IVB983322 JEX983322 JOT983322 JYP983322 KIL983322 KSH983322 LCD983322 LLZ983322 LVV983322 MFR983322 MPN983322 MZJ983322 NJF983322 NTB983322 OCX983322 OMT983322 OWP983322 PGL983322 PQH983322 QAD983322 QJZ983322 QTV983322 RDR983322 RNN983322 RXJ983322 SHF983322 SRB983322 TAX983322 TKT983322 TUP983322 UEL983322 UOH983322 UYD983322 VHZ983322 VRV983322 WBR983322 WLN983322 WVJ983322 WVJ227 WLN227 WBR227 VRV227 VHZ227 UYD227 UOH227 UEL227 TUP227 TKT227 TAX227 SRB227 SHF227 RXJ227 RNN227 RDR227 QTV227 QJZ227 QAD227 PQH227 PGL227 OWP227 OMT227 OCX227 NTB227 NJF227 MZJ227 MPN227 MFR227 LVV227 LLZ227 LCD227 KSH227 KIL227 JYP227 JOT227 JEX227 IVB227 ILF227 IBJ227 HRN227 HHR227 GXV227 GNZ227 GED227 FUH227 FKL227 FAP227 EQT227 EGX227 DXB227 DNF227 DDJ227 CTN227 CJR227 BZV227 BPZ227 BGD227 AWH227 AML227 ACP227 ST227 IX227 B227 WVJ217 WLN217 WBR217 VRV217 VHZ217 UYD217 UOH217 UEL217 TUP217 TKT217 TAX217 SRB217 SHF217 RXJ217 RNN217 RDR217 QTV217 QJZ217 QAD217 PQH217 PGL217 OWP217 OMT217 OCX217 NTB217 NJF217 MZJ217 MPN217 MFR217 LVV217 LLZ217 LCD217 KSH217 KIL217 JYP217 JOT217 JEX217 IVB217 ILF217 IBJ217 HRN217 HHR217 GXV217 GNZ217 GED217 FUH217 FKL217 FAP217 EQT217 EGX217 DXB217 DNF217 DDJ217 CTN217 CJR217 BZV217 BPZ217 BGD217 AWH217 AML217 ACP217 ST217 IX217 B217 WVJ206 WLN206 WBR206 VRV206 VHZ206 UYD206 UOH206 UEL206 TUP206 TKT206 TAX206 SRB206 SHF206 RXJ206 RNN206 RDR206 QTV206 QJZ206 QAD206 PQH206 PGL206 OWP206 OMT206 OCX206 NTB206 NJF206 MZJ206 MPN206 MFR206 LVV206 LLZ206 LCD206 KSH206 KIL206 JYP206 JOT206 JEX206 IVB206 ILF206 IBJ206 HRN206 HHR206 GXV206 GNZ206 GED206 FUH206 FKL206 FAP206 EQT206 EGX206 DXB206 DNF206 DDJ206 CTN206 CJR206 BZV206 BPZ206 BGD206 AWH206 AML206 ACP206 ST206 IX206 B206 WVJ182 WLN182 WBR182 VRV182 VHZ182 UYD182 UOH182 UEL182 TUP182 TKT182 TAX182 SRB182 SHF182 RXJ182 RNN182 RDR182 QTV182 QJZ182 QAD182 PQH182 PGL182 OWP182 OMT182 OCX182 NTB182 NJF182 MZJ182 MPN182 MFR182 LVV182 LLZ182 LCD182 KSH182 KIL182 JYP182 JOT182 JEX182 IVB182 ILF182 IBJ182 HRN182 HHR182 GXV182 GNZ182 GED182 FUH182 FKL182 FAP182 EQT182 EGX182 DXB182 DNF182 DDJ182 CTN182 CJR182 BZV182 BPZ182 BGD182 AWH182 AML182 ACP182 ST182 IX182 B182"/>
    <dataValidation allowBlank="1" showInputMessage="1" showErrorMessage="1" prompt="Corresponde al número de la cuenta de acuerdo al Plan de Cuentas emitido por el CONAC (DOF 22/11/2010)." sqref="A65783 IW65783 SS65783 ACO65783 AMK65783 AWG65783 BGC65783 BPY65783 BZU65783 CJQ65783 CTM65783 DDI65783 DNE65783 DXA65783 EGW65783 EQS65783 FAO65783 FKK65783 FUG65783 GEC65783 GNY65783 GXU65783 HHQ65783 HRM65783 IBI65783 ILE65783 IVA65783 JEW65783 JOS65783 JYO65783 KIK65783 KSG65783 LCC65783 LLY65783 LVU65783 MFQ65783 MPM65783 MZI65783 NJE65783 NTA65783 OCW65783 OMS65783 OWO65783 PGK65783 PQG65783 QAC65783 QJY65783 QTU65783 RDQ65783 RNM65783 RXI65783 SHE65783 SRA65783 TAW65783 TKS65783 TUO65783 UEK65783 UOG65783 UYC65783 VHY65783 VRU65783 WBQ65783 WLM65783 WVI65783 A131319 IW131319 SS131319 ACO131319 AMK131319 AWG131319 BGC131319 BPY131319 BZU131319 CJQ131319 CTM131319 DDI131319 DNE131319 DXA131319 EGW131319 EQS131319 FAO131319 FKK131319 FUG131319 GEC131319 GNY131319 GXU131319 HHQ131319 HRM131319 IBI131319 ILE131319 IVA131319 JEW131319 JOS131319 JYO131319 KIK131319 KSG131319 LCC131319 LLY131319 LVU131319 MFQ131319 MPM131319 MZI131319 NJE131319 NTA131319 OCW131319 OMS131319 OWO131319 PGK131319 PQG131319 QAC131319 QJY131319 QTU131319 RDQ131319 RNM131319 RXI131319 SHE131319 SRA131319 TAW131319 TKS131319 TUO131319 UEK131319 UOG131319 UYC131319 VHY131319 VRU131319 WBQ131319 WLM131319 WVI131319 A196855 IW196855 SS196855 ACO196855 AMK196855 AWG196855 BGC196855 BPY196855 BZU196855 CJQ196855 CTM196855 DDI196855 DNE196855 DXA196855 EGW196855 EQS196855 FAO196855 FKK196855 FUG196855 GEC196855 GNY196855 GXU196855 HHQ196855 HRM196855 IBI196855 ILE196855 IVA196855 JEW196855 JOS196855 JYO196855 KIK196855 KSG196855 LCC196855 LLY196855 LVU196855 MFQ196855 MPM196855 MZI196855 NJE196855 NTA196855 OCW196855 OMS196855 OWO196855 PGK196855 PQG196855 QAC196855 QJY196855 QTU196855 RDQ196855 RNM196855 RXI196855 SHE196855 SRA196855 TAW196855 TKS196855 TUO196855 UEK196855 UOG196855 UYC196855 VHY196855 VRU196855 WBQ196855 WLM196855 WVI196855 A262391 IW262391 SS262391 ACO262391 AMK262391 AWG262391 BGC262391 BPY262391 BZU262391 CJQ262391 CTM262391 DDI262391 DNE262391 DXA262391 EGW262391 EQS262391 FAO262391 FKK262391 FUG262391 GEC262391 GNY262391 GXU262391 HHQ262391 HRM262391 IBI262391 ILE262391 IVA262391 JEW262391 JOS262391 JYO262391 KIK262391 KSG262391 LCC262391 LLY262391 LVU262391 MFQ262391 MPM262391 MZI262391 NJE262391 NTA262391 OCW262391 OMS262391 OWO262391 PGK262391 PQG262391 QAC262391 QJY262391 QTU262391 RDQ262391 RNM262391 RXI262391 SHE262391 SRA262391 TAW262391 TKS262391 TUO262391 UEK262391 UOG262391 UYC262391 VHY262391 VRU262391 WBQ262391 WLM262391 WVI262391 A327927 IW327927 SS327927 ACO327927 AMK327927 AWG327927 BGC327927 BPY327927 BZU327927 CJQ327927 CTM327927 DDI327927 DNE327927 DXA327927 EGW327927 EQS327927 FAO327927 FKK327927 FUG327927 GEC327927 GNY327927 GXU327927 HHQ327927 HRM327927 IBI327927 ILE327927 IVA327927 JEW327927 JOS327927 JYO327927 KIK327927 KSG327927 LCC327927 LLY327927 LVU327927 MFQ327927 MPM327927 MZI327927 NJE327927 NTA327927 OCW327927 OMS327927 OWO327927 PGK327927 PQG327927 QAC327927 QJY327927 QTU327927 RDQ327927 RNM327927 RXI327927 SHE327927 SRA327927 TAW327927 TKS327927 TUO327927 UEK327927 UOG327927 UYC327927 VHY327927 VRU327927 WBQ327927 WLM327927 WVI327927 A393463 IW393463 SS393463 ACO393463 AMK393463 AWG393463 BGC393463 BPY393463 BZU393463 CJQ393463 CTM393463 DDI393463 DNE393463 DXA393463 EGW393463 EQS393463 FAO393463 FKK393463 FUG393463 GEC393463 GNY393463 GXU393463 HHQ393463 HRM393463 IBI393463 ILE393463 IVA393463 JEW393463 JOS393463 JYO393463 KIK393463 KSG393463 LCC393463 LLY393463 LVU393463 MFQ393463 MPM393463 MZI393463 NJE393463 NTA393463 OCW393463 OMS393463 OWO393463 PGK393463 PQG393463 QAC393463 QJY393463 QTU393463 RDQ393463 RNM393463 RXI393463 SHE393463 SRA393463 TAW393463 TKS393463 TUO393463 UEK393463 UOG393463 UYC393463 VHY393463 VRU393463 WBQ393463 WLM393463 WVI393463 A458999 IW458999 SS458999 ACO458999 AMK458999 AWG458999 BGC458999 BPY458999 BZU458999 CJQ458999 CTM458999 DDI458999 DNE458999 DXA458999 EGW458999 EQS458999 FAO458999 FKK458999 FUG458999 GEC458999 GNY458999 GXU458999 HHQ458999 HRM458999 IBI458999 ILE458999 IVA458999 JEW458999 JOS458999 JYO458999 KIK458999 KSG458999 LCC458999 LLY458999 LVU458999 MFQ458999 MPM458999 MZI458999 NJE458999 NTA458999 OCW458999 OMS458999 OWO458999 PGK458999 PQG458999 QAC458999 QJY458999 QTU458999 RDQ458999 RNM458999 RXI458999 SHE458999 SRA458999 TAW458999 TKS458999 TUO458999 UEK458999 UOG458999 UYC458999 VHY458999 VRU458999 WBQ458999 WLM458999 WVI458999 A524535 IW524535 SS524535 ACO524535 AMK524535 AWG524535 BGC524535 BPY524535 BZU524535 CJQ524535 CTM524535 DDI524535 DNE524535 DXA524535 EGW524535 EQS524535 FAO524535 FKK524535 FUG524535 GEC524535 GNY524535 GXU524535 HHQ524535 HRM524535 IBI524535 ILE524535 IVA524535 JEW524535 JOS524535 JYO524535 KIK524535 KSG524535 LCC524535 LLY524535 LVU524535 MFQ524535 MPM524535 MZI524535 NJE524535 NTA524535 OCW524535 OMS524535 OWO524535 PGK524535 PQG524535 QAC524535 QJY524535 QTU524535 RDQ524535 RNM524535 RXI524535 SHE524535 SRA524535 TAW524535 TKS524535 TUO524535 UEK524535 UOG524535 UYC524535 VHY524535 VRU524535 WBQ524535 WLM524535 WVI524535 A590071 IW590071 SS590071 ACO590071 AMK590071 AWG590071 BGC590071 BPY590071 BZU590071 CJQ590071 CTM590071 DDI590071 DNE590071 DXA590071 EGW590071 EQS590071 FAO590071 FKK590071 FUG590071 GEC590071 GNY590071 GXU590071 HHQ590071 HRM590071 IBI590071 ILE590071 IVA590071 JEW590071 JOS590071 JYO590071 KIK590071 KSG590071 LCC590071 LLY590071 LVU590071 MFQ590071 MPM590071 MZI590071 NJE590071 NTA590071 OCW590071 OMS590071 OWO590071 PGK590071 PQG590071 QAC590071 QJY590071 QTU590071 RDQ590071 RNM590071 RXI590071 SHE590071 SRA590071 TAW590071 TKS590071 TUO590071 UEK590071 UOG590071 UYC590071 VHY590071 VRU590071 WBQ590071 WLM590071 WVI590071 A655607 IW655607 SS655607 ACO655607 AMK655607 AWG655607 BGC655607 BPY655607 BZU655607 CJQ655607 CTM655607 DDI655607 DNE655607 DXA655607 EGW655607 EQS655607 FAO655607 FKK655607 FUG655607 GEC655607 GNY655607 GXU655607 HHQ655607 HRM655607 IBI655607 ILE655607 IVA655607 JEW655607 JOS655607 JYO655607 KIK655607 KSG655607 LCC655607 LLY655607 LVU655607 MFQ655607 MPM655607 MZI655607 NJE655607 NTA655607 OCW655607 OMS655607 OWO655607 PGK655607 PQG655607 QAC655607 QJY655607 QTU655607 RDQ655607 RNM655607 RXI655607 SHE655607 SRA655607 TAW655607 TKS655607 TUO655607 UEK655607 UOG655607 UYC655607 VHY655607 VRU655607 WBQ655607 WLM655607 WVI655607 A721143 IW721143 SS721143 ACO721143 AMK721143 AWG721143 BGC721143 BPY721143 BZU721143 CJQ721143 CTM721143 DDI721143 DNE721143 DXA721143 EGW721143 EQS721143 FAO721143 FKK721143 FUG721143 GEC721143 GNY721143 GXU721143 HHQ721143 HRM721143 IBI721143 ILE721143 IVA721143 JEW721143 JOS721143 JYO721143 KIK721143 KSG721143 LCC721143 LLY721143 LVU721143 MFQ721143 MPM721143 MZI721143 NJE721143 NTA721143 OCW721143 OMS721143 OWO721143 PGK721143 PQG721143 QAC721143 QJY721143 QTU721143 RDQ721143 RNM721143 RXI721143 SHE721143 SRA721143 TAW721143 TKS721143 TUO721143 UEK721143 UOG721143 UYC721143 VHY721143 VRU721143 WBQ721143 WLM721143 WVI721143 A786679 IW786679 SS786679 ACO786679 AMK786679 AWG786679 BGC786679 BPY786679 BZU786679 CJQ786679 CTM786679 DDI786679 DNE786679 DXA786679 EGW786679 EQS786679 FAO786679 FKK786679 FUG786679 GEC786679 GNY786679 GXU786679 HHQ786679 HRM786679 IBI786679 ILE786679 IVA786679 JEW786679 JOS786679 JYO786679 KIK786679 KSG786679 LCC786679 LLY786679 LVU786679 MFQ786679 MPM786679 MZI786679 NJE786679 NTA786679 OCW786679 OMS786679 OWO786679 PGK786679 PQG786679 QAC786679 QJY786679 QTU786679 RDQ786679 RNM786679 RXI786679 SHE786679 SRA786679 TAW786679 TKS786679 TUO786679 UEK786679 UOG786679 UYC786679 VHY786679 VRU786679 WBQ786679 WLM786679 WVI786679 A852215 IW852215 SS852215 ACO852215 AMK852215 AWG852215 BGC852215 BPY852215 BZU852215 CJQ852215 CTM852215 DDI852215 DNE852215 DXA852215 EGW852215 EQS852215 FAO852215 FKK852215 FUG852215 GEC852215 GNY852215 GXU852215 HHQ852215 HRM852215 IBI852215 ILE852215 IVA852215 JEW852215 JOS852215 JYO852215 KIK852215 KSG852215 LCC852215 LLY852215 LVU852215 MFQ852215 MPM852215 MZI852215 NJE852215 NTA852215 OCW852215 OMS852215 OWO852215 PGK852215 PQG852215 QAC852215 QJY852215 QTU852215 RDQ852215 RNM852215 RXI852215 SHE852215 SRA852215 TAW852215 TKS852215 TUO852215 UEK852215 UOG852215 UYC852215 VHY852215 VRU852215 WBQ852215 WLM852215 WVI852215 A917751 IW917751 SS917751 ACO917751 AMK917751 AWG917751 BGC917751 BPY917751 BZU917751 CJQ917751 CTM917751 DDI917751 DNE917751 DXA917751 EGW917751 EQS917751 FAO917751 FKK917751 FUG917751 GEC917751 GNY917751 GXU917751 HHQ917751 HRM917751 IBI917751 ILE917751 IVA917751 JEW917751 JOS917751 JYO917751 KIK917751 KSG917751 LCC917751 LLY917751 LVU917751 MFQ917751 MPM917751 MZI917751 NJE917751 NTA917751 OCW917751 OMS917751 OWO917751 PGK917751 PQG917751 QAC917751 QJY917751 QTU917751 RDQ917751 RNM917751 RXI917751 SHE917751 SRA917751 TAW917751 TKS917751 TUO917751 UEK917751 UOG917751 UYC917751 VHY917751 VRU917751 WBQ917751 WLM917751 WVI917751 A983287 IW983287 SS983287 ACO983287 AMK983287 AWG983287 BGC983287 BPY983287 BZU983287 CJQ983287 CTM983287 DDI983287 DNE983287 DXA983287 EGW983287 EQS983287 FAO983287 FKK983287 FUG983287 GEC983287 GNY983287 GXU983287 HHQ983287 HRM983287 IBI983287 ILE983287 IVA983287 JEW983287 JOS983287 JYO983287 KIK983287 KSG983287 LCC983287 LLY983287 LVU983287 MFQ983287 MPM983287 MZI983287 NJE983287 NTA983287 OCW983287 OMS983287 OWO983287 PGK983287 PQG983287 QAC983287 QJY983287 QTU983287 RDQ983287 RNM983287 RXI983287 SHE983287 SRA983287 TAW983287 TKS983287 TUO983287 UEK983287 UOG983287 UYC983287 VHY983287 VRU983287 WBQ983287 WLM983287 WVI983287 WVI182 WLM182 WBQ182 VRU182 VHY182 UYC182 UOG182 UEK182 TUO182 TKS182 TAW182 SRA182 SHE182 RXI182 RNM182 RDQ182 QTU182 QJY182 QAC182 PQG182 PGK182 OWO182 OMS182 OCW182 NTA182 NJE182 MZI182 MPM182 MFQ182 LVU182 LLY182 LCC182 KSG182 KIK182 JYO182 JOS182 JEW182 IVA182 ILE182 IBI182 HRM182 HHQ182 GXU182 GNY182 GEC182 FUG182 FKK182 FAO182 EQS182 EGW182 DXA182 DNE182 DDI182 CTM182 CJQ182 BZU182 BPY182 BGC182 AWG182 AMK182 ACO182 SS182 IW182 A182"/>
    <dataValidation allowBlank="1" showInputMessage="1" showErrorMessage="1" prompt="Características cualitativas significativas que les impacten financieramente." sqref="C65783:D65783 IY65783:IZ65783 SU65783:SV65783 ACQ65783:ACR65783 AMM65783:AMN65783 AWI65783:AWJ65783 BGE65783:BGF65783 BQA65783:BQB65783 BZW65783:BZX65783 CJS65783:CJT65783 CTO65783:CTP65783 DDK65783:DDL65783 DNG65783:DNH65783 DXC65783:DXD65783 EGY65783:EGZ65783 EQU65783:EQV65783 FAQ65783:FAR65783 FKM65783:FKN65783 FUI65783:FUJ65783 GEE65783:GEF65783 GOA65783:GOB65783 GXW65783:GXX65783 HHS65783:HHT65783 HRO65783:HRP65783 IBK65783:IBL65783 ILG65783:ILH65783 IVC65783:IVD65783 JEY65783:JEZ65783 JOU65783:JOV65783 JYQ65783:JYR65783 KIM65783:KIN65783 KSI65783:KSJ65783 LCE65783:LCF65783 LMA65783:LMB65783 LVW65783:LVX65783 MFS65783:MFT65783 MPO65783:MPP65783 MZK65783:MZL65783 NJG65783:NJH65783 NTC65783:NTD65783 OCY65783:OCZ65783 OMU65783:OMV65783 OWQ65783:OWR65783 PGM65783:PGN65783 PQI65783:PQJ65783 QAE65783:QAF65783 QKA65783:QKB65783 QTW65783:QTX65783 RDS65783:RDT65783 RNO65783:RNP65783 RXK65783:RXL65783 SHG65783:SHH65783 SRC65783:SRD65783 TAY65783:TAZ65783 TKU65783:TKV65783 TUQ65783:TUR65783 UEM65783:UEN65783 UOI65783:UOJ65783 UYE65783:UYF65783 VIA65783:VIB65783 VRW65783:VRX65783 WBS65783:WBT65783 WLO65783:WLP65783 WVK65783:WVL65783 C131319:D131319 IY131319:IZ131319 SU131319:SV131319 ACQ131319:ACR131319 AMM131319:AMN131319 AWI131319:AWJ131319 BGE131319:BGF131319 BQA131319:BQB131319 BZW131319:BZX131319 CJS131319:CJT131319 CTO131319:CTP131319 DDK131319:DDL131319 DNG131319:DNH131319 DXC131319:DXD131319 EGY131319:EGZ131319 EQU131319:EQV131319 FAQ131319:FAR131319 FKM131319:FKN131319 FUI131319:FUJ131319 GEE131319:GEF131319 GOA131319:GOB131319 GXW131319:GXX131319 HHS131319:HHT131319 HRO131319:HRP131319 IBK131319:IBL131319 ILG131319:ILH131319 IVC131319:IVD131319 JEY131319:JEZ131319 JOU131319:JOV131319 JYQ131319:JYR131319 KIM131319:KIN131319 KSI131319:KSJ131319 LCE131319:LCF131319 LMA131319:LMB131319 LVW131319:LVX131319 MFS131319:MFT131319 MPO131319:MPP131319 MZK131319:MZL131319 NJG131319:NJH131319 NTC131319:NTD131319 OCY131319:OCZ131319 OMU131319:OMV131319 OWQ131319:OWR131319 PGM131319:PGN131319 PQI131319:PQJ131319 QAE131319:QAF131319 QKA131319:QKB131319 QTW131319:QTX131319 RDS131319:RDT131319 RNO131319:RNP131319 RXK131319:RXL131319 SHG131319:SHH131319 SRC131319:SRD131319 TAY131319:TAZ131319 TKU131319:TKV131319 TUQ131319:TUR131319 UEM131319:UEN131319 UOI131319:UOJ131319 UYE131319:UYF131319 VIA131319:VIB131319 VRW131319:VRX131319 WBS131319:WBT131319 WLO131319:WLP131319 WVK131319:WVL131319 C196855:D196855 IY196855:IZ196855 SU196855:SV196855 ACQ196855:ACR196855 AMM196855:AMN196855 AWI196855:AWJ196855 BGE196855:BGF196855 BQA196855:BQB196855 BZW196855:BZX196855 CJS196855:CJT196855 CTO196855:CTP196855 DDK196855:DDL196855 DNG196855:DNH196855 DXC196855:DXD196855 EGY196855:EGZ196855 EQU196855:EQV196855 FAQ196855:FAR196855 FKM196855:FKN196855 FUI196855:FUJ196855 GEE196855:GEF196855 GOA196855:GOB196855 GXW196855:GXX196855 HHS196855:HHT196855 HRO196855:HRP196855 IBK196855:IBL196855 ILG196855:ILH196855 IVC196855:IVD196855 JEY196855:JEZ196855 JOU196855:JOV196855 JYQ196855:JYR196855 KIM196855:KIN196855 KSI196855:KSJ196855 LCE196855:LCF196855 LMA196855:LMB196855 LVW196855:LVX196855 MFS196855:MFT196855 MPO196855:MPP196855 MZK196855:MZL196855 NJG196855:NJH196855 NTC196855:NTD196855 OCY196855:OCZ196855 OMU196855:OMV196855 OWQ196855:OWR196855 PGM196855:PGN196855 PQI196855:PQJ196855 QAE196855:QAF196855 QKA196855:QKB196855 QTW196855:QTX196855 RDS196855:RDT196855 RNO196855:RNP196855 RXK196855:RXL196855 SHG196855:SHH196855 SRC196855:SRD196855 TAY196855:TAZ196855 TKU196855:TKV196855 TUQ196855:TUR196855 UEM196855:UEN196855 UOI196855:UOJ196855 UYE196855:UYF196855 VIA196855:VIB196855 VRW196855:VRX196855 WBS196855:WBT196855 WLO196855:WLP196855 WVK196855:WVL196855 C262391:D262391 IY262391:IZ262391 SU262391:SV262391 ACQ262391:ACR262391 AMM262391:AMN262391 AWI262391:AWJ262391 BGE262391:BGF262391 BQA262391:BQB262391 BZW262391:BZX262391 CJS262391:CJT262391 CTO262391:CTP262391 DDK262391:DDL262391 DNG262391:DNH262391 DXC262391:DXD262391 EGY262391:EGZ262391 EQU262391:EQV262391 FAQ262391:FAR262391 FKM262391:FKN262391 FUI262391:FUJ262391 GEE262391:GEF262391 GOA262391:GOB262391 GXW262391:GXX262391 HHS262391:HHT262391 HRO262391:HRP262391 IBK262391:IBL262391 ILG262391:ILH262391 IVC262391:IVD262391 JEY262391:JEZ262391 JOU262391:JOV262391 JYQ262391:JYR262391 KIM262391:KIN262391 KSI262391:KSJ262391 LCE262391:LCF262391 LMA262391:LMB262391 LVW262391:LVX262391 MFS262391:MFT262391 MPO262391:MPP262391 MZK262391:MZL262391 NJG262391:NJH262391 NTC262391:NTD262391 OCY262391:OCZ262391 OMU262391:OMV262391 OWQ262391:OWR262391 PGM262391:PGN262391 PQI262391:PQJ262391 QAE262391:QAF262391 QKA262391:QKB262391 QTW262391:QTX262391 RDS262391:RDT262391 RNO262391:RNP262391 RXK262391:RXL262391 SHG262391:SHH262391 SRC262391:SRD262391 TAY262391:TAZ262391 TKU262391:TKV262391 TUQ262391:TUR262391 UEM262391:UEN262391 UOI262391:UOJ262391 UYE262391:UYF262391 VIA262391:VIB262391 VRW262391:VRX262391 WBS262391:WBT262391 WLO262391:WLP262391 WVK262391:WVL262391 C327927:D327927 IY327927:IZ327927 SU327927:SV327927 ACQ327927:ACR327927 AMM327927:AMN327927 AWI327927:AWJ327927 BGE327927:BGF327927 BQA327927:BQB327927 BZW327927:BZX327927 CJS327927:CJT327927 CTO327927:CTP327927 DDK327927:DDL327927 DNG327927:DNH327927 DXC327927:DXD327927 EGY327927:EGZ327927 EQU327927:EQV327927 FAQ327927:FAR327927 FKM327927:FKN327927 FUI327927:FUJ327927 GEE327927:GEF327927 GOA327927:GOB327927 GXW327927:GXX327927 HHS327927:HHT327927 HRO327927:HRP327927 IBK327927:IBL327927 ILG327927:ILH327927 IVC327927:IVD327927 JEY327927:JEZ327927 JOU327927:JOV327927 JYQ327927:JYR327927 KIM327927:KIN327927 KSI327927:KSJ327927 LCE327927:LCF327927 LMA327927:LMB327927 LVW327927:LVX327927 MFS327927:MFT327927 MPO327927:MPP327927 MZK327927:MZL327927 NJG327927:NJH327927 NTC327927:NTD327927 OCY327927:OCZ327927 OMU327927:OMV327927 OWQ327927:OWR327927 PGM327927:PGN327927 PQI327927:PQJ327927 QAE327927:QAF327927 QKA327927:QKB327927 QTW327927:QTX327927 RDS327927:RDT327927 RNO327927:RNP327927 RXK327927:RXL327927 SHG327927:SHH327927 SRC327927:SRD327927 TAY327927:TAZ327927 TKU327927:TKV327927 TUQ327927:TUR327927 UEM327927:UEN327927 UOI327927:UOJ327927 UYE327927:UYF327927 VIA327927:VIB327927 VRW327927:VRX327927 WBS327927:WBT327927 WLO327927:WLP327927 WVK327927:WVL327927 C393463:D393463 IY393463:IZ393463 SU393463:SV393463 ACQ393463:ACR393463 AMM393463:AMN393463 AWI393463:AWJ393463 BGE393463:BGF393463 BQA393463:BQB393463 BZW393463:BZX393463 CJS393463:CJT393463 CTO393463:CTP393463 DDK393463:DDL393463 DNG393463:DNH393463 DXC393463:DXD393463 EGY393463:EGZ393463 EQU393463:EQV393463 FAQ393463:FAR393463 FKM393463:FKN393463 FUI393463:FUJ393463 GEE393463:GEF393463 GOA393463:GOB393463 GXW393463:GXX393463 HHS393463:HHT393463 HRO393463:HRP393463 IBK393463:IBL393463 ILG393463:ILH393463 IVC393463:IVD393463 JEY393463:JEZ393463 JOU393463:JOV393463 JYQ393463:JYR393463 KIM393463:KIN393463 KSI393463:KSJ393463 LCE393463:LCF393463 LMA393463:LMB393463 LVW393463:LVX393463 MFS393463:MFT393463 MPO393463:MPP393463 MZK393463:MZL393463 NJG393463:NJH393463 NTC393463:NTD393463 OCY393463:OCZ393463 OMU393463:OMV393463 OWQ393463:OWR393463 PGM393463:PGN393463 PQI393463:PQJ393463 QAE393463:QAF393463 QKA393463:QKB393463 QTW393463:QTX393463 RDS393463:RDT393463 RNO393463:RNP393463 RXK393463:RXL393463 SHG393463:SHH393463 SRC393463:SRD393463 TAY393463:TAZ393463 TKU393463:TKV393463 TUQ393463:TUR393463 UEM393463:UEN393463 UOI393463:UOJ393463 UYE393463:UYF393463 VIA393463:VIB393463 VRW393463:VRX393463 WBS393463:WBT393463 WLO393463:WLP393463 WVK393463:WVL393463 C458999:D458999 IY458999:IZ458999 SU458999:SV458999 ACQ458999:ACR458999 AMM458999:AMN458999 AWI458999:AWJ458999 BGE458999:BGF458999 BQA458999:BQB458999 BZW458999:BZX458999 CJS458999:CJT458999 CTO458999:CTP458999 DDK458999:DDL458999 DNG458999:DNH458999 DXC458999:DXD458999 EGY458999:EGZ458999 EQU458999:EQV458999 FAQ458999:FAR458999 FKM458999:FKN458999 FUI458999:FUJ458999 GEE458999:GEF458999 GOA458999:GOB458999 GXW458999:GXX458999 HHS458999:HHT458999 HRO458999:HRP458999 IBK458999:IBL458999 ILG458999:ILH458999 IVC458999:IVD458999 JEY458999:JEZ458999 JOU458999:JOV458999 JYQ458999:JYR458999 KIM458999:KIN458999 KSI458999:KSJ458999 LCE458999:LCF458999 LMA458999:LMB458999 LVW458999:LVX458999 MFS458999:MFT458999 MPO458999:MPP458999 MZK458999:MZL458999 NJG458999:NJH458999 NTC458999:NTD458999 OCY458999:OCZ458999 OMU458999:OMV458999 OWQ458999:OWR458999 PGM458999:PGN458999 PQI458999:PQJ458999 QAE458999:QAF458999 QKA458999:QKB458999 QTW458999:QTX458999 RDS458999:RDT458999 RNO458999:RNP458999 RXK458999:RXL458999 SHG458999:SHH458999 SRC458999:SRD458999 TAY458999:TAZ458999 TKU458999:TKV458999 TUQ458999:TUR458999 UEM458999:UEN458999 UOI458999:UOJ458999 UYE458999:UYF458999 VIA458999:VIB458999 VRW458999:VRX458999 WBS458999:WBT458999 WLO458999:WLP458999 WVK458999:WVL458999 C524535:D524535 IY524535:IZ524535 SU524535:SV524535 ACQ524535:ACR524535 AMM524535:AMN524535 AWI524535:AWJ524535 BGE524535:BGF524535 BQA524535:BQB524535 BZW524535:BZX524535 CJS524535:CJT524535 CTO524535:CTP524535 DDK524535:DDL524535 DNG524535:DNH524535 DXC524535:DXD524535 EGY524535:EGZ524535 EQU524535:EQV524535 FAQ524535:FAR524535 FKM524535:FKN524535 FUI524535:FUJ524535 GEE524535:GEF524535 GOA524535:GOB524535 GXW524535:GXX524535 HHS524535:HHT524535 HRO524535:HRP524535 IBK524535:IBL524535 ILG524535:ILH524535 IVC524535:IVD524535 JEY524535:JEZ524535 JOU524535:JOV524535 JYQ524535:JYR524535 KIM524535:KIN524535 KSI524535:KSJ524535 LCE524535:LCF524535 LMA524535:LMB524535 LVW524535:LVX524535 MFS524535:MFT524535 MPO524535:MPP524535 MZK524535:MZL524535 NJG524535:NJH524535 NTC524535:NTD524535 OCY524535:OCZ524535 OMU524535:OMV524535 OWQ524535:OWR524535 PGM524535:PGN524535 PQI524535:PQJ524535 QAE524535:QAF524535 QKA524535:QKB524535 QTW524535:QTX524535 RDS524535:RDT524535 RNO524535:RNP524535 RXK524535:RXL524535 SHG524535:SHH524535 SRC524535:SRD524535 TAY524535:TAZ524535 TKU524535:TKV524535 TUQ524535:TUR524535 UEM524535:UEN524535 UOI524535:UOJ524535 UYE524535:UYF524535 VIA524535:VIB524535 VRW524535:VRX524535 WBS524535:WBT524535 WLO524535:WLP524535 WVK524535:WVL524535 C590071:D590071 IY590071:IZ590071 SU590071:SV590071 ACQ590071:ACR590071 AMM590071:AMN590071 AWI590071:AWJ590071 BGE590071:BGF590071 BQA590071:BQB590071 BZW590071:BZX590071 CJS590071:CJT590071 CTO590071:CTP590071 DDK590071:DDL590071 DNG590071:DNH590071 DXC590071:DXD590071 EGY590071:EGZ590071 EQU590071:EQV590071 FAQ590071:FAR590071 FKM590071:FKN590071 FUI590071:FUJ590071 GEE590071:GEF590071 GOA590071:GOB590071 GXW590071:GXX590071 HHS590071:HHT590071 HRO590071:HRP590071 IBK590071:IBL590071 ILG590071:ILH590071 IVC590071:IVD590071 JEY590071:JEZ590071 JOU590071:JOV590071 JYQ590071:JYR590071 KIM590071:KIN590071 KSI590071:KSJ590071 LCE590071:LCF590071 LMA590071:LMB590071 LVW590071:LVX590071 MFS590071:MFT590071 MPO590071:MPP590071 MZK590071:MZL590071 NJG590071:NJH590071 NTC590071:NTD590071 OCY590071:OCZ590071 OMU590071:OMV590071 OWQ590071:OWR590071 PGM590071:PGN590071 PQI590071:PQJ590071 QAE590071:QAF590071 QKA590071:QKB590071 QTW590071:QTX590071 RDS590071:RDT590071 RNO590071:RNP590071 RXK590071:RXL590071 SHG590071:SHH590071 SRC590071:SRD590071 TAY590071:TAZ590071 TKU590071:TKV590071 TUQ590071:TUR590071 UEM590071:UEN590071 UOI590071:UOJ590071 UYE590071:UYF590071 VIA590071:VIB590071 VRW590071:VRX590071 WBS590071:WBT590071 WLO590071:WLP590071 WVK590071:WVL590071 C655607:D655607 IY655607:IZ655607 SU655607:SV655607 ACQ655607:ACR655607 AMM655607:AMN655607 AWI655607:AWJ655607 BGE655607:BGF655607 BQA655607:BQB655607 BZW655607:BZX655607 CJS655607:CJT655607 CTO655607:CTP655607 DDK655607:DDL655607 DNG655607:DNH655607 DXC655607:DXD655607 EGY655607:EGZ655607 EQU655607:EQV655607 FAQ655607:FAR655607 FKM655607:FKN655607 FUI655607:FUJ655607 GEE655607:GEF655607 GOA655607:GOB655607 GXW655607:GXX655607 HHS655607:HHT655607 HRO655607:HRP655607 IBK655607:IBL655607 ILG655607:ILH655607 IVC655607:IVD655607 JEY655607:JEZ655607 JOU655607:JOV655607 JYQ655607:JYR655607 KIM655607:KIN655607 KSI655607:KSJ655607 LCE655607:LCF655607 LMA655607:LMB655607 LVW655607:LVX655607 MFS655607:MFT655607 MPO655607:MPP655607 MZK655607:MZL655607 NJG655607:NJH655607 NTC655607:NTD655607 OCY655607:OCZ655607 OMU655607:OMV655607 OWQ655607:OWR655607 PGM655607:PGN655607 PQI655607:PQJ655607 QAE655607:QAF655607 QKA655607:QKB655607 QTW655607:QTX655607 RDS655607:RDT655607 RNO655607:RNP655607 RXK655607:RXL655607 SHG655607:SHH655607 SRC655607:SRD655607 TAY655607:TAZ655607 TKU655607:TKV655607 TUQ655607:TUR655607 UEM655607:UEN655607 UOI655607:UOJ655607 UYE655607:UYF655607 VIA655607:VIB655607 VRW655607:VRX655607 WBS655607:WBT655607 WLO655607:WLP655607 WVK655607:WVL655607 C721143:D721143 IY721143:IZ721143 SU721143:SV721143 ACQ721143:ACR721143 AMM721143:AMN721143 AWI721143:AWJ721143 BGE721143:BGF721143 BQA721143:BQB721143 BZW721143:BZX721143 CJS721143:CJT721143 CTO721143:CTP721143 DDK721143:DDL721143 DNG721143:DNH721143 DXC721143:DXD721143 EGY721143:EGZ721143 EQU721143:EQV721143 FAQ721143:FAR721143 FKM721143:FKN721143 FUI721143:FUJ721143 GEE721143:GEF721143 GOA721143:GOB721143 GXW721143:GXX721143 HHS721143:HHT721143 HRO721143:HRP721143 IBK721143:IBL721143 ILG721143:ILH721143 IVC721143:IVD721143 JEY721143:JEZ721143 JOU721143:JOV721143 JYQ721143:JYR721143 KIM721143:KIN721143 KSI721143:KSJ721143 LCE721143:LCF721143 LMA721143:LMB721143 LVW721143:LVX721143 MFS721143:MFT721143 MPO721143:MPP721143 MZK721143:MZL721143 NJG721143:NJH721143 NTC721143:NTD721143 OCY721143:OCZ721143 OMU721143:OMV721143 OWQ721143:OWR721143 PGM721143:PGN721143 PQI721143:PQJ721143 QAE721143:QAF721143 QKA721143:QKB721143 QTW721143:QTX721143 RDS721143:RDT721143 RNO721143:RNP721143 RXK721143:RXL721143 SHG721143:SHH721143 SRC721143:SRD721143 TAY721143:TAZ721143 TKU721143:TKV721143 TUQ721143:TUR721143 UEM721143:UEN721143 UOI721143:UOJ721143 UYE721143:UYF721143 VIA721143:VIB721143 VRW721143:VRX721143 WBS721143:WBT721143 WLO721143:WLP721143 WVK721143:WVL721143 C786679:D786679 IY786679:IZ786679 SU786679:SV786679 ACQ786679:ACR786679 AMM786679:AMN786679 AWI786679:AWJ786679 BGE786679:BGF786679 BQA786679:BQB786679 BZW786679:BZX786679 CJS786679:CJT786679 CTO786679:CTP786679 DDK786679:DDL786679 DNG786679:DNH786679 DXC786679:DXD786679 EGY786679:EGZ786679 EQU786679:EQV786679 FAQ786679:FAR786679 FKM786679:FKN786679 FUI786679:FUJ786679 GEE786679:GEF786679 GOA786679:GOB786679 GXW786679:GXX786679 HHS786679:HHT786679 HRO786679:HRP786679 IBK786679:IBL786679 ILG786679:ILH786679 IVC786679:IVD786679 JEY786679:JEZ786679 JOU786679:JOV786679 JYQ786679:JYR786679 KIM786679:KIN786679 KSI786679:KSJ786679 LCE786679:LCF786679 LMA786679:LMB786679 LVW786679:LVX786679 MFS786679:MFT786679 MPO786679:MPP786679 MZK786679:MZL786679 NJG786679:NJH786679 NTC786679:NTD786679 OCY786679:OCZ786679 OMU786679:OMV786679 OWQ786679:OWR786679 PGM786679:PGN786679 PQI786679:PQJ786679 QAE786679:QAF786679 QKA786679:QKB786679 QTW786679:QTX786679 RDS786679:RDT786679 RNO786679:RNP786679 RXK786679:RXL786679 SHG786679:SHH786679 SRC786679:SRD786679 TAY786679:TAZ786679 TKU786679:TKV786679 TUQ786679:TUR786679 UEM786679:UEN786679 UOI786679:UOJ786679 UYE786679:UYF786679 VIA786679:VIB786679 VRW786679:VRX786679 WBS786679:WBT786679 WLO786679:WLP786679 WVK786679:WVL786679 C852215:D852215 IY852215:IZ852215 SU852215:SV852215 ACQ852215:ACR852215 AMM852215:AMN852215 AWI852215:AWJ852215 BGE852215:BGF852215 BQA852215:BQB852215 BZW852215:BZX852215 CJS852215:CJT852215 CTO852215:CTP852215 DDK852215:DDL852215 DNG852215:DNH852215 DXC852215:DXD852215 EGY852215:EGZ852215 EQU852215:EQV852215 FAQ852215:FAR852215 FKM852215:FKN852215 FUI852215:FUJ852215 GEE852215:GEF852215 GOA852215:GOB852215 GXW852215:GXX852215 HHS852215:HHT852215 HRO852215:HRP852215 IBK852215:IBL852215 ILG852215:ILH852215 IVC852215:IVD852215 JEY852215:JEZ852215 JOU852215:JOV852215 JYQ852215:JYR852215 KIM852215:KIN852215 KSI852215:KSJ852215 LCE852215:LCF852215 LMA852215:LMB852215 LVW852215:LVX852215 MFS852215:MFT852215 MPO852215:MPP852215 MZK852215:MZL852215 NJG852215:NJH852215 NTC852215:NTD852215 OCY852215:OCZ852215 OMU852215:OMV852215 OWQ852215:OWR852215 PGM852215:PGN852215 PQI852215:PQJ852215 QAE852215:QAF852215 QKA852215:QKB852215 QTW852215:QTX852215 RDS852215:RDT852215 RNO852215:RNP852215 RXK852215:RXL852215 SHG852215:SHH852215 SRC852215:SRD852215 TAY852215:TAZ852215 TKU852215:TKV852215 TUQ852215:TUR852215 UEM852215:UEN852215 UOI852215:UOJ852215 UYE852215:UYF852215 VIA852215:VIB852215 VRW852215:VRX852215 WBS852215:WBT852215 WLO852215:WLP852215 WVK852215:WVL852215 C917751:D917751 IY917751:IZ917751 SU917751:SV917751 ACQ917751:ACR917751 AMM917751:AMN917751 AWI917751:AWJ917751 BGE917751:BGF917751 BQA917751:BQB917751 BZW917751:BZX917751 CJS917751:CJT917751 CTO917751:CTP917751 DDK917751:DDL917751 DNG917751:DNH917751 DXC917751:DXD917751 EGY917751:EGZ917751 EQU917751:EQV917751 FAQ917751:FAR917751 FKM917751:FKN917751 FUI917751:FUJ917751 GEE917751:GEF917751 GOA917751:GOB917751 GXW917751:GXX917751 HHS917751:HHT917751 HRO917751:HRP917751 IBK917751:IBL917751 ILG917751:ILH917751 IVC917751:IVD917751 JEY917751:JEZ917751 JOU917751:JOV917751 JYQ917751:JYR917751 KIM917751:KIN917751 KSI917751:KSJ917751 LCE917751:LCF917751 LMA917751:LMB917751 LVW917751:LVX917751 MFS917751:MFT917751 MPO917751:MPP917751 MZK917751:MZL917751 NJG917751:NJH917751 NTC917751:NTD917751 OCY917751:OCZ917751 OMU917751:OMV917751 OWQ917751:OWR917751 PGM917751:PGN917751 PQI917751:PQJ917751 QAE917751:QAF917751 QKA917751:QKB917751 QTW917751:QTX917751 RDS917751:RDT917751 RNO917751:RNP917751 RXK917751:RXL917751 SHG917751:SHH917751 SRC917751:SRD917751 TAY917751:TAZ917751 TKU917751:TKV917751 TUQ917751:TUR917751 UEM917751:UEN917751 UOI917751:UOJ917751 UYE917751:UYF917751 VIA917751:VIB917751 VRW917751:VRX917751 WBS917751:WBT917751 WLO917751:WLP917751 WVK917751:WVL917751 C983287:D983287 IY983287:IZ983287 SU983287:SV983287 ACQ983287:ACR983287 AMM983287:AMN983287 AWI983287:AWJ983287 BGE983287:BGF983287 BQA983287:BQB983287 BZW983287:BZX983287 CJS983287:CJT983287 CTO983287:CTP983287 DDK983287:DDL983287 DNG983287:DNH983287 DXC983287:DXD983287 EGY983287:EGZ983287 EQU983287:EQV983287 FAQ983287:FAR983287 FKM983287:FKN983287 FUI983287:FUJ983287 GEE983287:GEF983287 GOA983287:GOB983287 GXW983287:GXX983287 HHS983287:HHT983287 HRO983287:HRP983287 IBK983287:IBL983287 ILG983287:ILH983287 IVC983287:IVD983287 JEY983287:JEZ983287 JOU983287:JOV983287 JYQ983287:JYR983287 KIM983287:KIN983287 KSI983287:KSJ983287 LCE983287:LCF983287 LMA983287:LMB983287 LVW983287:LVX983287 MFS983287:MFT983287 MPO983287:MPP983287 MZK983287:MZL983287 NJG983287:NJH983287 NTC983287:NTD983287 OCY983287:OCZ983287 OMU983287:OMV983287 OWQ983287:OWR983287 PGM983287:PGN983287 PQI983287:PQJ983287 QAE983287:QAF983287 QKA983287:QKB983287 QTW983287:QTX983287 RDS983287:RDT983287 RNO983287:RNP983287 RXK983287:RXL983287 SHG983287:SHH983287 SRC983287:SRD983287 TAY983287:TAZ983287 TKU983287:TKV983287 TUQ983287:TUR983287 UEM983287:UEN983287 UOI983287:UOJ983287 UYE983287:UYF983287 VIA983287:VIB983287 VRW983287:VRX983287 WBS983287:WBT983287 WLO983287:WLP983287 WVK983287:WVL983287 D65804 IZ65804 SV65804 ACR65804 AMN65804 AWJ65804 BGF65804 BQB65804 BZX65804 CJT65804 CTP65804 DDL65804 DNH65804 DXD65804 EGZ65804 EQV65804 FAR65804 FKN65804 FUJ65804 GEF65804 GOB65804 GXX65804 HHT65804 HRP65804 IBL65804 ILH65804 IVD65804 JEZ65804 JOV65804 JYR65804 KIN65804 KSJ65804 LCF65804 LMB65804 LVX65804 MFT65804 MPP65804 MZL65804 NJH65804 NTD65804 OCZ65804 OMV65804 OWR65804 PGN65804 PQJ65804 QAF65804 QKB65804 QTX65804 RDT65804 RNP65804 RXL65804 SHH65804 SRD65804 TAZ65804 TKV65804 TUR65804 UEN65804 UOJ65804 UYF65804 VIB65804 VRX65804 WBT65804 WLP65804 WVL65804 D131340 IZ131340 SV131340 ACR131340 AMN131340 AWJ131340 BGF131340 BQB131340 BZX131340 CJT131340 CTP131340 DDL131340 DNH131340 DXD131340 EGZ131340 EQV131340 FAR131340 FKN131340 FUJ131340 GEF131340 GOB131340 GXX131340 HHT131340 HRP131340 IBL131340 ILH131340 IVD131340 JEZ131340 JOV131340 JYR131340 KIN131340 KSJ131340 LCF131340 LMB131340 LVX131340 MFT131340 MPP131340 MZL131340 NJH131340 NTD131340 OCZ131340 OMV131340 OWR131340 PGN131340 PQJ131340 QAF131340 QKB131340 QTX131340 RDT131340 RNP131340 RXL131340 SHH131340 SRD131340 TAZ131340 TKV131340 TUR131340 UEN131340 UOJ131340 UYF131340 VIB131340 VRX131340 WBT131340 WLP131340 WVL131340 D196876 IZ196876 SV196876 ACR196876 AMN196876 AWJ196876 BGF196876 BQB196876 BZX196876 CJT196876 CTP196876 DDL196876 DNH196876 DXD196876 EGZ196876 EQV196876 FAR196876 FKN196876 FUJ196876 GEF196876 GOB196876 GXX196876 HHT196876 HRP196876 IBL196876 ILH196876 IVD196876 JEZ196876 JOV196876 JYR196876 KIN196876 KSJ196876 LCF196876 LMB196876 LVX196876 MFT196876 MPP196876 MZL196876 NJH196876 NTD196876 OCZ196876 OMV196876 OWR196876 PGN196876 PQJ196876 QAF196876 QKB196876 QTX196876 RDT196876 RNP196876 RXL196876 SHH196876 SRD196876 TAZ196876 TKV196876 TUR196876 UEN196876 UOJ196876 UYF196876 VIB196876 VRX196876 WBT196876 WLP196876 WVL196876 D262412 IZ262412 SV262412 ACR262412 AMN262412 AWJ262412 BGF262412 BQB262412 BZX262412 CJT262412 CTP262412 DDL262412 DNH262412 DXD262412 EGZ262412 EQV262412 FAR262412 FKN262412 FUJ262412 GEF262412 GOB262412 GXX262412 HHT262412 HRP262412 IBL262412 ILH262412 IVD262412 JEZ262412 JOV262412 JYR262412 KIN262412 KSJ262412 LCF262412 LMB262412 LVX262412 MFT262412 MPP262412 MZL262412 NJH262412 NTD262412 OCZ262412 OMV262412 OWR262412 PGN262412 PQJ262412 QAF262412 QKB262412 QTX262412 RDT262412 RNP262412 RXL262412 SHH262412 SRD262412 TAZ262412 TKV262412 TUR262412 UEN262412 UOJ262412 UYF262412 VIB262412 VRX262412 WBT262412 WLP262412 WVL262412 D327948 IZ327948 SV327948 ACR327948 AMN327948 AWJ327948 BGF327948 BQB327948 BZX327948 CJT327948 CTP327948 DDL327948 DNH327948 DXD327948 EGZ327948 EQV327948 FAR327948 FKN327948 FUJ327948 GEF327948 GOB327948 GXX327948 HHT327948 HRP327948 IBL327948 ILH327948 IVD327948 JEZ327948 JOV327948 JYR327948 KIN327948 KSJ327948 LCF327948 LMB327948 LVX327948 MFT327948 MPP327948 MZL327948 NJH327948 NTD327948 OCZ327948 OMV327948 OWR327948 PGN327948 PQJ327948 QAF327948 QKB327948 QTX327948 RDT327948 RNP327948 RXL327948 SHH327948 SRD327948 TAZ327948 TKV327948 TUR327948 UEN327948 UOJ327948 UYF327948 VIB327948 VRX327948 WBT327948 WLP327948 WVL327948 D393484 IZ393484 SV393484 ACR393484 AMN393484 AWJ393484 BGF393484 BQB393484 BZX393484 CJT393484 CTP393484 DDL393484 DNH393484 DXD393484 EGZ393484 EQV393484 FAR393484 FKN393484 FUJ393484 GEF393484 GOB393484 GXX393484 HHT393484 HRP393484 IBL393484 ILH393484 IVD393484 JEZ393484 JOV393484 JYR393484 KIN393484 KSJ393484 LCF393484 LMB393484 LVX393484 MFT393484 MPP393484 MZL393484 NJH393484 NTD393484 OCZ393484 OMV393484 OWR393484 PGN393484 PQJ393484 QAF393484 QKB393484 QTX393484 RDT393484 RNP393484 RXL393484 SHH393484 SRD393484 TAZ393484 TKV393484 TUR393484 UEN393484 UOJ393484 UYF393484 VIB393484 VRX393484 WBT393484 WLP393484 WVL393484 D459020 IZ459020 SV459020 ACR459020 AMN459020 AWJ459020 BGF459020 BQB459020 BZX459020 CJT459020 CTP459020 DDL459020 DNH459020 DXD459020 EGZ459020 EQV459020 FAR459020 FKN459020 FUJ459020 GEF459020 GOB459020 GXX459020 HHT459020 HRP459020 IBL459020 ILH459020 IVD459020 JEZ459020 JOV459020 JYR459020 KIN459020 KSJ459020 LCF459020 LMB459020 LVX459020 MFT459020 MPP459020 MZL459020 NJH459020 NTD459020 OCZ459020 OMV459020 OWR459020 PGN459020 PQJ459020 QAF459020 QKB459020 QTX459020 RDT459020 RNP459020 RXL459020 SHH459020 SRD459020 TAZ459020 TKV459020 TUR459020 UEN459020 UOJ459020 UYF459020 VIB459020 VRX459020 WBT459020 WLP459020 WVL459020 D524556 IZ524556 SV524556 ACR524556 AMN524556 AWJ524556 BGF524556 BQB524556 BZX524556 CJT524556 CTP524556 DDL524556 DNH524556 DXD524556 EGZ524556 EQV524556 FAR524556 FKN524556 FUJ524556 GEF524556 GOB524556 GXX524556 HHT524556 HRP524556 IBL524556 ILH524556 IVD524556 JEZ524556 JOV524556 JYR524556 KIN524556 KSJ524556 LCF524556 LMB524556 LVX524556 MFT524556 MPP524556 MZL524556 NJH524556 NTD524556 OCZ524556 OMV524556 OWR524556 PGN524556 PQJ524556 QAF524556 QKB524556 QTX524556 RDT524556 RNP524556 RXL524556 SHH524556 SRD524556 TAZ524556 TKV524556 TUR524556 UEN524556 UOJ524556 UYF524556 VIB524556 VRX524556 WBT524556 WLP524556 WVL524556 D590092 IZ590092 SV590092 ACR590092 AMN590092 AWJ590092 BGF590092 BQB590092 BZX590092 CJT590092 CTP590092 DDL590092 DNH590092 DXD590092 EGZ590092 EQV590092 FAR590092 FKN590092 FUJ590092 GEF590092 GOB590092 GXX590092 HHT590092 HRP590092 IBL590092 ILH590092 IVD590092 JEZ590092 JOV590092 JYR590092 KIN590092 KSJ590092 LCF590092 LMB590092 LVX590092 MFT590092 MPP590092 MZL590092 NJH590092 NTD590092 OCZ590092 OMV590092 OWR590092 PGN590092 PQJ590092 QAF590092 QKB590092 QTX590092 RDT590092 RNP590092 RXL590092 SHH590092 SRD590092 TAZ590092 TKV590092 TUR590092 UEN590092 UOJ590092 UYF590092 VIB590092 VRX590092 WBT590092 WLP590092 WVL590092 D655628 IZ655628 SV655628 ACR655628 AMN655628 AWJ655628 BGF655628 BQB655628 BZX655628 CJT655628 CTP655628 DDL655628 DNH655628 DXD655628 EGZ655628 EQV655628 FAR655628 FKN655628 FUJ655628 GEF655628 GOB655628 GXX655628 HHT655628 HRP655628 IBL655628 ILH655628 IVD655628 JEZ655628 JOV655628 JYR655628 KIN655628 KSJ655628 LCF655628 LMB655628 LVX655628 MFT655628 MPP655628 MZL655628 NJH655628 NTD655628 OCZ655628 OMV655628 OWR655628 PGN655628 PQJ655628 QAF655628 QKB655628 QTX655628 RDT655628 RNP655628 RXL655628 SHH655628 SRD655628 TAZ655628 TKV655628 TUR655628 UEN655628 UOJ655628 UYF655628 VIB655628 VRX655628 WBT655628 WLP655628 WVL655628 D721164 IZ721164 SV721164 ACR721164 AMN721164 AWJ721164 BGF721164 BQB721164 BZX721164 CJT721164 CTP721164 DDL721164 DNH721164 DXD721164 EGZ721164 EQV721164 FAR721164 FKN721164 FUJ721164 GEF721164 GOB721164 GXX721164 HHT721164 HRP721164 IBL721164 ILH721164 IVD721164 JEZ721164 JOV721164 JYR721164 KIN721164 KSJ721164 LCF721164 LMB721164 LVX721164 MFT721164 MPP721164 MZL721164 NJH721164 NTD721164 OCZ721164 OMV721164 OWR721164 PGN721164 PQJ721164 QAF721164 QKB721164 QTX721164 RDT721164 RNP721164 RXL721164 SHH721164 SRD721164 TAZ721164 TKV721164 TUR721164 UEN721164 UOJ721164 UYF721164 VIB721164 VRX721164 WBT721164 WLP721164 WVL721164 D786700 IZ786700 SV786700 ACR786700 AMN786700 AWJ786700 BGF786700 BQB786700 BZX786700 CJT786700 CTP786700 DDL786700 DNH786700 DXD786700 EGZ786700 EQV786700 FAR786700 FKN786700 FUJ786700 GEF786700 GOB786700 GXX786700 HHT786700 HRP786700 IBL786700 ILH786700 IVD786700 JEZ786700 JOV786700 JYR786700 KIN786700 KSJ786700 LCF786700 LMB786700 LVX786700 MFT786700 MPP786700 MZL786700 NJH786700 NTD786700 OCZ786700 OMV786700 OWR786700 PGN786700 PQJ786700 QAF786700 QKB786700 QTX786700 RDT786700 RNP786700 RXL786700 SHH786700 SRD786700 TAZ786700 TKV786700 TUR786700 UEN786700 UOJ786700 UYF786700 VIB786700 VRX786700 WBT786700 WLP786700 WVL786700 D852236 IZ852236 SV852236 ACR852236 AMN852236 AWJ852236 BGF852236 BQB852236 BZX852236 CJT852236 CTP852236 DDL852236 DNH852236 DXD852236 EGZ852236 EQV852236 FAR852236 FKN852236 FUJ852236 GEF852236 GOB852236 GXX852236 HHT852236 HRP852236 IBL852236 ILH852236 IVD852236 JEZ852236 JOV852236 JYR852236 KIN852236 KSJ852236 LCF852236 LMB852236 LVX852236 MFT852236 MPP852236 MZL852236 NJH852236 NTD852236 OCZ852236 OMV852236 OWR852236 PGN852236 PQJ852236 QAF852236 QKB852236 QTX852236 RDT852236 RNP852236 RXL852236 SHH852236 SRD852236 TAZ852236 TKV852236 TUR852236 UEN852236 UOJ852236 UYF852236 VIB852236 VRX852236 WBT852236 WLP852236 WVL852236 D917772 IZ917772 SV917772 ACR917772 AMN917772 AWJ917772 BGF917772 BQB917772 BZX917772 CJT917772 CTP917772 DDL917772 DNH917772 DXD917772 EGZ917772 EQV917772 FAR917772 FKN917772 FUJ917772 GEF917772 GOB917772 GXX917772 HHT917772 HRP917772 IBL917772 ILH917772 IVD917772 JEZ917772 JOV917772 JYR917772 KIN917772 KSJ917772 LCF917772 LMB917772 LVX917772 MFT917772 MPP917772 MZL917772 NJH917772 NTD917772 OCZ917772 OMV917772 OWR917772 PGN917772 PQJ917772 QAF917772 QKB917772 QTX917772 RDT917772 RNP917772 RXL917772 SHH917772 SRD917772 TAZ917772 TKV917772 TUR917772 UEN917772 UOJ917772 UYF917772 VIB917772 VRX917772 WBT917772 WLP917772 WVL917772 D983308 IZ983308 SV983308 ACR983308 AMN983308 AWJ983308 BGF983308 BQB983308 BZX983308 CJT983308 CTP983308 DDL983308 DNH983308 DXD983308 EGZ983308 EQV983308 FAR983308 FKN983308 FUJ983308 GEF983308 GOB983308 GXX983308 HHT983308 HRP983308 IBL983308 ILH983308 IVD983308 JEZ983308 JOV983308 JYR983308 KIN983308 KSJ983308 LCF983308 LMB983308 LVX983308 MFT983308 MPP983308 MZL983308 NJH983308 NTD983308 OCZ983308 OMV983308 OWR983308 PGN983308 PQJ983308 QAF983308 QKB983308 QTX983308 RDT983308 RNP983308 RXL983308 SHH983308 SRD983308 TAZ983308 TKV983308 TUR983308 UEN983308 UOJ983308 UYF983308 VIB983308 VRX983308 WBT983308 WLP983308 WVL983308 D65811 IZ65811 SV65811 ACR65811 AMN65811 AWJ65811 BGF65811 BQB65811 BZX65811 CJT65811 CTP65811 DDL65811 DNH65811 DXD65811 EGZ65811 EQV65811 FAR65811 FKN65811 FUJ65811 GEF65811 GOB65811 GXX65811 HHT65811 HRP65811 IBL65811 ILH65811 IVD65811 JEZ65811 JOV65811 JYR65811 KIN65811 KSJ65811 LCF65811 LMB65811 LVX65811 MFT65811 MPP65811 MZL65811 NJH65811 NTD65811 OCZ65811 OMV65811 OWR65811 PGN65811 PQJ65811 QAF65811 QKB65811 QTX65811 RDT65811 RNP65811 RXL65811 SHH65811 SRD65811 TAZ65811 TKV65811 TUR65811 UEN65811 UOJ65811 UYF65811 VIB65811 VRX65811 WBT65811 WLP65811 WVL65811 D131347 IZ131347 SV131347 ACR131347 AMN131347 AWJ131347 BGF131347 BQB131347 BZX131347 CJT131347 CTP131347 DDL131347 DNH131347 DXD131347 EGZ131347 EQV131347 FAR131347 FKN131347 FUJ131347 GEF131347 GOB131347 GXX131347 HHT131347 HRP131347 IBL131347 ILH131347 IVD131347 JEZ131347 JOV131347 JYR131347 KIN131347 KSJ131347 LCF131347 LMB131347 LVX131347 MFT131347 MPP131347 MZL131347 NJH131347 NTD131347 OCZ131347 OMV131347 OWR131347 PGN131347 PQJ131347 QAF131347 QKB131347 QTX131347 RDT131347 RNP131347 RXL131347 SHH131347 SRD131347 TAZ131347 TKV131347 TUR131347 UEN131347 UOJ131347 UYF131347 VIB131347 VRX131347 WBT131347 WLP131347 WVL131347 D196883 IZ196883 SV196883 ACR196883 AMN196883 AWJ196883 BGF196883 BQB196883 BZX196883 CJT196883 CTP196883 DDL196883 DNH196883 DXD196883 EGZ196883 EQV196883 FAR196883 FKN196883 FUJ196883 GEF196883 GOB196883 GXX196883 HHT196883 HRP196883 IBL196883 ILH196883 IVD196883 JEZ196883 JOV196883 JYR196883 KIN196883 KSJ196883 LCF196883 LMB196883 LVX196883 MFT196883 MPP196883 MZL196883 NJH196883 NTD196883 OCZ196883 OMV196883 OWR196883 PGN196883 PQJ196883 QAF196883 QKB196883 QTX196883 RDT196883 RNP196883 RXL196883 SHH196883 SRD196883 TAZ196883 TKV196883 TUR196883 UEN196883 UOJ196883 UYF196883 VIB196883 VRX196883 WBT196883 WLP196883 WVL196883 D262419 IZ262419 SV262419 ACR262419 AMN262419 AWJ262419 BGF262419 BQB262419 BZX262419 CJT262419 CTP262419 DDL262419 DNH262419 DXD262419 EGZ262419 EQV262419 FAR262419 FKN262419 FUJ262419 GEF262419 GOB262419 GXX262419 HHT262419 HRP262419 IBL262419 ILH262419 IVD262419 JEZ262419 JOV262419 JYR262419 KIN262419 KSJ262419 LCF262419 LMB262419 LVX262419 MFT262419 MPP262419 MZL262419 NJH262419 NTD262419 OCZ262419 OMV262419 OWR262419 PGN262419 PQJ262419 QAF262419 QKB262419 QTX262419 RDT262419 RNP262419 RXL262419 SHH262419 SRD262419 TAZ262419 TKV262419 TUR262419 UEN262419 UOJ262419 UYF262419 VIB262419 VRX262419 WBT262419 WLP262419 WVL262419 D327955 IZ327955 SV327955 ACR327955 AMN327955 AWJ327955 BGF327955 BQB327955 BZX327955 CJT327955 CTP327955 DDL327955 DNH327955 DXD327955 EGZ327955 EQV327955 FAR327955 FKN327955 FUJ327955 GEF327955 GOB327955 GXX327955 HHT327955 HRP327955 IBL327955 ILH327955 IVD327955 JEZ327955 JOV327955 JYR327955 KIN327955 KSJ327955 LCF327955 LMB327955 LVX327955 MFT327955 MPP327955 MZL327955 NJH327955 NTD327955 OCZ327955 OMV327955 OWR327955 PGN327955 PQJ327955 QAF327955 QKB327955 QTX327955 RDT327955 RNP327955 RXL327955 SHH327955 SRD327955 TAZ327955 TKV327955 TUR327955 UEN327955 UOJ327955 UYF327955 VIB327955 VRX327955 WBT327955 WLP327955 WVL327955 D393491 IZ393491 SV393491 ACR393491 AMN393491 AWJ393491 BGF393491 BQB393491 BZX393491 CJT393491 CTP393491 DDL393491 DNH393491 DXD393491 EGZ393491 EQV393491 FAR393491 FKN393491 FUJ393491 GEF393491 GOB393491 GXX393491 HHT393491 HRP393491 IBL393491 ILH393491 IVD393491 JEZ393491 JOV393491 JYR393491 KIN393491 KSJ393491 LCF393491 LMB393491 LVX393491 MFT393491 MPP393491 MZL393491 NJH393491 NTD393491 OCZ393491 OMV393491 OWR393491 PGN393491 PQJ393491 QAF393491 QKB393491 QTX393491 RDT393491 RNP393491 RXL393491 SHH393491 SRD393491 TAZ393491 TKV393491 TUR393491 UEN393491 UOJ393491 UYF393491 VIB393491 VRX393491 WBT393491 WLP393491 WVL393491 D459027 IZ459027 SV459027 ACR459027 AMN459027 AWJ459027 BGF459027 BQB459027 BZX459027 CJT459027 CTP459027 DDL459027 DNH459027 DXD459027 EGZ459027 EQV459027 FAR459027 FKN459027 FUJ459027 GEF459027 GOB459027 GXX459027 HHT459027 HRP459027 IBL459027 ILH459027 IVD459027 JEZ459027 JOV459027 JYR459027 KIN459027 KSJ459027 LCF459027 LMB459027 LVX459027 MFT459027 MPP459027 MZL459027 NJH459027 NTD459027 OCZ459027 OMV459027 OWR459027 PGN459027 PQJ459027 QAF459027 QKB459027 QTX459027 RDT459027 RNP459027 RXL459027 SHH459027 SRD459027 TAZ459027 TKV459027 TUR459027 UEN459027 UOJ459027 UYF459027 VIB459027 VRX459027 WBT459027 WLP459027 WVL459027 D524563 IZ524563 SV524563 ACR524563 AMN524563 AWJ524563 BGF524563 BQB524563 BZX524563 CJT524563 CTP524563 DDL524563 DNH524563 DXD524563 EGZ524563 EQV524563 FAR524563 FKN524563 FUJ524563 GEF524563 GOB524563 GXX524563 HHT524563 HRP524563 IBL524563 ILH524563 IVD524563 JEZ524563 JOV524563 JYR524563 KIN524563 KSJ524563 LCF524563 LMB524563 LVX524563 MFT524563 MPP524563 MZL524563 NJH524563 NTD524563 OCZ524563 OMV524563 OWR524563 PGN524563 PQJ524563 QAF524563 QKB524563 QTX524563 RDT524563 RNP524563 RXL524563 SHH524563 SRD524563 TAZ524563 TKV524563 TUR524563 UEN524563 UOJ524563 UYF524563 VIB524563 VRX524563 WBT524563 WLP524563 WVL524563 D590099 IZ590099 SV590099 ACR590099 AMN590099 AWJ590099 BGF590099 BQB590099 BZX590099 CJT590099 CTP590099 DDL590099 DNH590099 DXD590099 EGZ590099 EQV590099 FAR590099 FKN590099 FUJ590099 GEF590099 GOB590099 GXX590099 HHT590099 HRP590099 IBL590099 ILH590099 IVD590099 JEZ590099 JOV590099 JYR590099 KIN590099 KSJ590099 LCF590099 LMB590099 LVX590099 MFT590099 MPP590099 MZL590099 NJH590099 NTD590099 OCZ590099 OMV590099 OWR590099 PGN590099 PQJ590099 QAF590099 QKB590099 QTX590099 RDT590099 RNP590099 RXL590099 SHH590099 SRD590099 TAZ590099 TKV590099 TUR590099 UEN590099 UOJ590099 UYF590099 VIB590099 VRX590099 WBT590099 WLP590099 WVL590099 D655635 IZ655635 SV655635 ACR655635 AMN655635 AWJ655635 BGF655635 BQB655635 BZX655635 CJT655635 CTP655635 DDL655635 DNH655635 DXD655635 EGZ655635 EQV655635 FAR655635 FKN655635 FUJ655635 GEF655635 GOB655635 GXX655635 HHT655635 HRP655635 IBL655635 ILH655635 IVD655635 JEZ655635 JOV655635 JYR655635 KIN655635 KSJ655635 LCF655635 LMB655635 LVX655635 MFT655635 MPP655635 MZL655635 NJH655635 NTD655635 OCZ655635 OMV655635 OWR655635 PGN655635 PQJ655635 QAF655635 QKB655635 QTX655635 RDT655635 RNP655635 RXL655635 SHH655635 SRD655635 TAZ655635 TKV655635 TUR655635 UEN655635 UOJ655635 UYF655635 VIB655635 VRX655635 WBT655635 WLP655635 WVL655635 D721171 IZ721171 SV721171 ACR721171 AMN721171 AWJ721171 BGF721171 BQB721171 BZX721171 CJT721171 CTP721171 DDL721171 DNH721171 DXD721171 EGZ721171 EQV721171 FAR721171 FKN721171 FUJ721171 GEF721171 GOB721171 GXX721171 HHT721171 HRP721171 IBL721171 ILH721171 IVD721171 JEZ721171 JOV721171 JYR721171 KIN721171 KSJ721171 LCF721171 LMB721171 LVX721171 MFT721171 MPP721171 MZL721171 NJH721171 NTD721171 OCZ721171 OMV721171 OWR721171 PGN721171 PQJ721171 QAF721171 QKB721171 QTX721171 RDT721171 RNP721171 RXL721171 SHH721171 SRD721171 TAZ721171 TKV721171 TUR721171 UEN721171 UOJ721171 UYF721171 VIB721171 VRX721171 WBT721171 WLP721171 WVL721171 D786707 IZ786707 SV786707 ACR786707 AMN786707 AWJ786707 BGF786707 BQB786707 BZX786707 CJT786707 CTP786707 DDL786707 DNH786707 DXD786707 EGZ786707 EQV786707 FAR786707 FKN786707 FUJ786707 GEF786707 GOB786707 GXX786707 HHT786707 HRP786707 IBL786707 ILH786707 IVD786707 JEZ786707 JOV786707 JYR786707 KIN786707 KSJ786707 LCF786707 LMB786707 LVX786707 MFT786707 MPP786707 MZL786707 NJH786707 NTD786707 OCZ786707 OMV786707 OWR786707 PGN786707 PQJ786707 QAF786707 QKB786707 QTX786707 RDT786707 RNP786707 RXL786707 SHH786707 SRD786707 TAZ786707 TKV786707 TUR786707 UEN786707 UOJ786707 UYF786707 VIB786707 VRX786707 WBT786707 WLP786707 WVL786707 D852243 IZ852243 SV852243 ACR852243 AMN852243 AWJ852243 BGF852243 BQB852243 BZX852243 CJT852243 CTP852243 DDL852243 DNH852243 DXD852243 EGZ852243 EQV852243 FAR852243 FKN852243 FUJ852243 GEF852243 GOB852243 GXX852243 HHT852243 HRP852243 IBL852243 ILH852243 IVD852243 JEZ852243 JOV852243 JYR852243 KIN852243 KSJ852243 LCF852243 LMB852243 LVX852243 MFT852243 MPP852243 MZL852243 NJH852243 NTD852243 OCZ852243 OMV852243 OWR852243 PGN852243 PQJ852243 QAF852243 QKB852243 QTX852243 RDT852243 RNP852243 RXL852243 SHH852243 SRD852243 TAZ852243 TKV852243 TUR852243 UEN852243 UOJ852243 UYF852243 VIB852243 VRX852243 WBT852243 WLP852243 WVL852243 D917779 IZ917779 SV917779 ACR917779 AMN917779 AWJ917779 BGF917779 BQB917779 BZX917779 CJT917779 CTP917779 DDL917779 DNH917779 DXD917779 EGZ917779 EQV917779 FAR917779 FKN917779 FUJ917779 GEF917779 GOB917779 GXX917779 HHT917779 HRP917779 IBL917779 ILH917779 IVD917779 JEZ917779 JOV917779 JYR917779 KIN917779 KSJ917779 LCF917779 LMB917779 LVX917779 MFT917779 MPP917779 MZL917779 NJH917779 NTD917779 OCZ917779 OMV917779 OWR917779 PGN917779 PQJ917779 QAF917779 QKB917779 QTX917779 RDT917779 RNP917779 RXL917779 SHH917779 SRD917779 TAZ917779 TKV917779 TUR917779 UEN917779 UOJ917779 UYF917779 VIB917779 VRX917779 WBT917779 WLP917779 WVL917779 D983315 IZ983315 SV983315 ACR983315 AMN983315 AWJ983315 BGF983315 BQB983315 BZX983315 CJT983315 CTP983315 DDL983315 DNH983315 DXD983315 EGZ983315 EQV983315 FAR983315 FKN983315 FUJ983315 GEF983315 GOB983315 GXX983315 HHT983315 HRP983315 IBL983315 ILH983315 IVD983315 JEZ983315 JOV983315 JYR983315 KIN983315 KSJ983315 LCF983315 LMB983315 LVX983315 MFT983315 MPP983315 MZL983315 NJH983315 NTD983315 OCZ983315 OMV983315 OWR983315 PGN983315 PQJ983315 QAF983315 QKB983315 QTX983315 RDT983315 RNP983315 RXL983315 SHH983315 SRD983315 TAZ983315 TKV983315 TUR983315 UEN983315 UOJ983315 UYF983315 VIB983315 VRX983315 WBT983315 WLP983315 WVL983315 D65818 IZ65818 SV65818 ACR65818 AMN65818 AWJ65818 BGF65818 BQB65818 BZX65818 CJT65818 CTP65818 DDL65818 DNH65818 DXD65818 EGZ65818 EQV65818 FAR65818 FKN65818 FUJ65818 GEF65818 GOB65818 GXX65818 HHT65818 HRP65818 IBL65818 ILH65818 IVD65818 JEZ65818 JOV65818 JYR65818 KIN65818 KSJ65818 LCF65818 LMB65818 LVX65818 MFT65818 MPP65818 MZL65818 NJH65818 NTD65818 OCZ65818 OMV65818 OWR65818 PGN65818 PQJ65818 QAF65818 QKB65818 QTX65818 RDT65818 RNP65818 RXL65818 SHH65818 SRD65818 TAZ65818 TKV65818 TUR65818 UEN65818 UOJ65818 UYF65818 VIB65818 VRX65818 WBT65818 WLP65818 WVL65818 D131354 IZ131354 SV131354 ACR131354 AMN131354 AWJ131354 BGF131354 BQB131354 BZX131354 CJT131354 CTP131354 DDL131354 DNH131354 DXD131354 EGZ131354 EQV131354 FAR131354 FKN131354 FUJ131354 GEF131354 GOB131354 GXX131354 HHT131354 HRP131354 IBL131354 ILH131354 IVD131354 JEZ131354 JOV131354 JYR131354 KIN131354 KSJ131354 LCF131354 LMB131354 LVX131354 MFT131354 MPP131354 MZL131354 NJH131354 NTD131354 OCZ131354 OMV131354 OWR131354 PGN131354 PQJ131354 QAF131354 QKB131354 QTX131354 RDT131354 RNP131354 RXL131354 SHH131354 SRD131354 TAZ131354 TKV131354 TUR131354 UEN131354 UOJ131354 UYF131354 VIB131354 VRX131354 WBT131354 WLP131354 WVL131354 D196890 IZ196890 SV196890 ACR196890 AMN196890 AWJ196890 BGF196890 BQB196890 BZX196890 CJT196890 CTP196890 DDL196890 DNH196890 DXD196890 EGZ196890 EQV196890 FAR196890 FKN196890 FUJ196890 GEF196890 GOB196890 GXX196890 HHT196890 HRP196890 IBL196890 ILH196890 IVD196890 JEZ196890 JOV196890 JYR196890 KIN196890 KSJ196890 LCF196890 LMB196890 LVX196890 MFT196890 MPP196890 MZL196890 NJH196890 NTD196890 OCZ196890 OMV196890 OWR196890 PGN196890 PQJ196890 QAF196890 QKB196890 QTX196890 RDT196890 RNP196890 RXL196890 SHH196890 SRD196890 TAZ196890 TKV196890 TUR196890 UEN196890 UOJ196890 UYF196890 VIB196890 VRX196890 WBT196890 WLP196890 WVL196890 D262426 IZ262426 SV262426 ACR262426 AMN262426 AWJ262426 BGF262426 BQB262426 BZX262426 CJT262426 CTP262426 DDL262426 DNH262426 DXD262426 EGZ262426 EQV262426 FAR262426 FKN262426 FUJ262426 GEF262426 GOB262426 GXX262426 HHT262426 HRP262426 IBL262426 ILH262426 IVD262426 JEZ262426 JOV262426 JYR262426 KIN262426 KSJ262426 LCF262426 LMB262426 LVX262426 MFT262426 MPP262426 MZL262426 NJH262426 NTD262426 OCZ262426 OMV262426 OWR262426 PGN262426 PQJ262426 QAF262426 QKB262426 QTX262426 RDT262426 RNP262426 RXL262426 SHH262426 SRD262426 TAZ262426 TKV262426 TUR262426 UEN262426 UOJ262426 UYF262426 VIB262426 VRX262426 WBT262426 WLP262426 WVL262426 D327962 IZ327962 SV327962 ACR327962 AMN327962 AWJ327962 BGF327962 BQB327962 BZX327962 CJT327962 CTP327962 DDL327962 DNH327962 DXD327962 EGZ327962 EQV327962 FAR327962 FKN327962 FUJ327962 GEF327962 GOB327962 GXX327962 HHT327962 HRP327962 IBL327962 ILH327962 IVD327962 JEZ327962 JOV327962 JYR327962 KIN327962 KSJ327962 LCF327962 LMB327962 LVX327962 MFT327962 MPP327962 MZL327962 NJH327962 NTD327962 OCZ327962 OMV327962 OWR327962 PGN327962 PQJ327962 QAF327962 QKB327962 QTX327962 RDT327962 RNP327962 RXL327962 SHH327962 SRD327962 TAZ327962 TKV327962 TUR327962 UEN327962 UOJ327962 UYF327962 VIB327962 VRX327962 WBT327962 WLP327962 WVL327962 D393498 IZ393498 SV393498 ACR393498 AMN393498 AWJ393498 BGF393498 BQB393498 BZX393498 CJT393498 CTP393498 DDL393498 DNH393498 DXD393498 EGZ393498 EQV393498 FAR393498 FKN393498 FUJ393498 GEF393498 GOB393498 GXX393498 HHT393498 HRP393498 IBL393498 ILH393498 IVD393498 JEZ393498 JOV393498 JYR393498 KIN393498 KSJ393498 LCF393498 LMB393498 LVX393498 MFT393498 MPP393498 MZL393498 NJH393498 NTD393498 OCZ393498 OMV393498 OWR393498 PGN393498 PQJ393498 QAF393498 QKB393498 QTX393498 RDT393498 RNP393498 RXL393498 SHH393498 SRD393498 TAZ393498 TKV393498 TUR393498 UEN393498 UOJ393498 UYF393498 VIB393498 VRX393498 WBT393498 WLP393498 WVL393498 D459034 IZ459034 SV459034 ACR459034 AMN459034 AWJ459034 BGF459034 BQB459034 BZX459034 CJT459034 CTP459034 DDL459034 DNH459034 DXD459034 EGZ459034 EQV459034 FAR459034 FKN459034 FUJ459034 GEF459034 GOB459034 GXX459034 HHT459034 HRP459034 IBL459034 ILH459034 IVD459034 JEZ459034 JOV459034 JYR459034 KIN459034 KSJ459034 LCF459034 LMB459034 LVX459034 MFT459034 MPP459034 MZL459034 NJH459034 NTD459034 OCZ459034 OMV459034 OWR459034 PGN459034 PQJ459034 QAF459034 QKB459034 QTX459034 RDT459034 RNP459034 RXL459034 SHH459034 SRD459034 TAZ459034 TKV459034 TUR459034 UEN459034 UOJ459034 UYF459034 VIB459034 VRX459034 WBT459034 WLP459034 WVL459034 D524570 IZ524570 SV524570 ACR524570 AMN524570 AWJ524570 BGF524570 BQB524570 BZX524570 CJT524570 CTP524570 DDL524570 DNH524570 DXD524570 EGZ524570 EQV524570 FAR524570 FKN524570 FUJ524570 GEF524570 GOB524570 GXX524570 HHT524570 HRP524570 IBL524570 ILH524570 IVD524570 JEZ524570 JOV524570 JYR524570 KIN524570 KSJ524570 LCF524570 LMB524570 LVX524570 MFT524570 MPP524570 MZL524570 NJH524570 NTD524570 OCZ524570 OMV524570 OWR524570 PGN524570 PQJ524570 QAF524570 QKB524570 QTX524570 RDT524570 RNP524570 RXL524570 SHH524570 SRD524570 TAZ524570 TKV524570 TUR524570 UEN524570 UOJ524570 UYF524570 VIB524570 VRX524570 WBT524570 WLP524570 WVL524570 D590106 IZ590106 SV590106 ACR590106 AMN590106 AWJ590106 BGF590106 BQB590106 BZX590106 CJT590106 CTP590106 DDL590106 DNH590106 DXD590106 EGZ590106 EQV590106 FAR590106 FKN590106 FUJ590106 GEF590106 GOB590106 GXX590106 HHT590106 HRP590106 IBL590106 ILH590106 IVD590106 JEZ590106 JOV590106 JYR590106 KIN590106 KSJ590106 LCF590106 LMB590106 LVX590106 MFT590106 MPP590106 MZL590106 NJH590106 NTD590106 OCZ590106 OMV590106 OWR590106 PGN590106 PQJ590106 QAF590106 QKB590106 QTX590106 RDT590106 RNP590106 RXL590106 SHH590106 SRD590106 TAZ590106 TKV590106 TUR590106 UEN590106 UOJ590106 UYF590106 VIB590106 VRX590106 WBT590106 WLP590106 WVL590106 D655642 IZ655642 SV655642 ACR655642 AMN655642 AWJ655642 BGF655642 BQB655642 BZX655642 CJT655642 CTP655642 DDL655642 DNH655642 DXD655642 EGZ655642 EQV655642 FAR655642 FKN655642 FUJ655642 GEF655642 GOB655642 GXX655642 HHT655642 HRP655642 IBL655642 ILH655642 IVD655642 JEZ655642 JOV655642 JYR655642 KIN655642 KSJ655642 LCF655642 LMB655642 LVX655642 MFT655642 MPP655642 MZL655642 NJH655642 NTD655642 OCZ655642 OMV655642 OWR655642 PGN655642 PQJ655642 QAF655642 QKB655642 QTX655642 RDT655642 RNP655642 RXL655642 SHH655642 SRD655642 TAZ655642 TKV655642 TUR655642 UEN655642 UOJ655642 UYF655642 VIB655642 VRX655642 WBT655642 WLP655642 WVL655642 D721178 IZ721178 SV721178 ACR721178 AMN721178 AWJ721178 BGF721178 BQB721178 BZX721178 CJT721178 CTP721178 DDL721178 DNH721178 DXD721178 EGZ721178 EQV721178 FAR721178 FKN721178 FUJ721178 GEF721178 GOB721178 GXX721178 HHT721178 HRP721178 IBL721178 ILH721178 IVD721178 JEZ721178 JOV721178 JYR721178 KIN721178 KSJ721178 LCF721178 LMB721178 LVX721178 MFT721178 MPP721178 MZL721178 NJH721178 NTD721178 OCZ721178 OMV721178 OWR721178 PGN721178 PQJ721178 QAF721178 QKB721178 QTX721178 RDT721178 RNP721178 RXL721178 SHH721178 SRD721178 TAZ721178 TKV721178 TUR721178 UEN721178 UOJ721178 UYF721178 VIB721178 VRX721178 WBT721178 WLP721178 WVL721178 D786714 IZ786714 SV786714 ACR786714 AMN786714 AWJ786714 BGF786714 BQB786714 BZX786714 CJT786714 CTP786714 DDL786714 DNH786714 DXD786714 EGZ786714 EQV786714 FAR786714 FKN786714 FUJ786714 GEF786714 GOB786714 GXX786714 HHT786714 HRP786714 IBL786714 ILH786714 IVD786714 JEZ786714 JOV786714 JYR786714 KIN786714 KSJ786714 LCF786714 LMB786714 LVX786714 MFT786714 MPP786714 MZL786714 NJH786714 NTD786714 OCZ786714 OMV786714 OWR786714 PGN786714 PQJ786714 QAF786714 QKB786714 QTX786714 RDT786714 RNP786714 RXL786714 SHH786714 SRD786714 TAZ786714 TKV786714 TUR786714 UEN786714 UOJ786714 UYF786714 VIB786714 VRX786714 WBT786714 WLP786714 WVL786714 D852250 IZ852250 SV852250 ACR852250 AMN852250 AWJ852250 BGF852250 BQB852250 BZX852250 CJT852250 CTP852250 DDL852250 DNH852250 DXD852250 EGZ852250 EQV852250 FAR852250 FKN852250 FUJ852250 GEF852250 GOB852250 GXX852250 HHT852250 HRP852250 IBL852250 ILH852250 IVD852250 JEZ852250 JOV852250 JYR852250 KIN852250 KSJ852250 LCF852250 LMB852250 LVX852250 MFT852250 MPP852250 MZL852250 NJH852250 NTD852250 OCZ852250 OMV852250 OWR852250 PGN852250 PQJ852250 QAF852250 QKB852250 QTX852250 RDT852250 RNP852250 RXL852250 SHH852250 SRD852250 TAZ852250 TKV852250 TUR852250 UEN852250 UOJ852250 UYF852250 VIB852250 VRX852250 WBT852250 WLP852250 WVL852250 D917786 IZ917786 SV917786 ACR917786 AMN917786 AWJ917786 BGF917786 BQB917786 BZX917786 CJT917786 CTP917786 DDL917786 DNH917786 DXD917786 EGZ917786 EQV917786 FAR917786 FKN917786 FUJ917786 GEF917786 GOB917786 GXX917786 HHT917786 HRP917786 IBL917786 ILH917786 IVD917786 JEZ917786 JOV917786 JYR917786 KIN917786 KSJ917786 LCF917786 LMB917786 LVX917786 MFT917786 MPP917786 MZL917786 NJH917786 NTD917786 OCZ917786 OMV917786 OWR917786 PGN917786 PQJ917786 QAF917786 QKB917786 QTX917786 RDT917786 RNP917786 RXL917786 SHH917786 SRD917786 TAZ917786 TKV917786 TUR917786 UEN917786 UOJ917786 UYF917786 VIB917786 VRX917786 WBT917786 WLP917786 WVL917786 D983322 IZ983322 SV983322 ACR983322 AMN983322 AWJ983322 BGF983322 BQB983322 BZX983322 CJT983322 CTP983322 DDL983322 DNH983322 DXD983322 EGZ983322 EQV983322 FAR983322 FKN983322 FUJ983322 GEF983322 GOB983322 GXX983322 HHT983322 HRP983322 IBL983322 ILH983322 IVD983322 JEZ983322 JOV983322 JYR983322 KIN983322 KSJ983322 LCF983322 LMB983322 LVX983322 MFT983322 MPP983322 MZL983322 NJH983322 NTD983322 OCZ983322 OMV983322 OWR983322 PGN983322 PQJ983322 QAF983322 QKB983322 QTX983322 RDT983322 RNP983322 RXL983322 SHH983322 SRD983322 TAZ983322 TKV983322 TUR983322 UEN983322 UOJ983322 UYF983322 VIB983322 VRX983322 WBT983322 WLP983322 WVL983322 WVL227 WLP227 WBT227 VRX227 VIB227 UYF227 UOJ227 UEN227 TUR227 TKV227 TAZ227 SRD227 SHH227 RXL227 RNP227 RDT227 QTX227 QKB227 QAF227 PQJ227 PGN227 OWR227 OMV227 OCZ227 NTD227 NJH227 MZL227 MPP227 MFT227 LVX227 LMB227 LCF227 KSJ227 KIN227 JYR227 JOV227 JEZ227 IVD227 ILH227 IBL227 HRP227 HHT227 GXX227 GOB227 GEF227 FUJ227 FKN227 FAR227 EQV227 EGZ227 DXD227 DNH227 DDL227 CTP227 CJT227 BZX227 BQB227 BGF227 AWJ227 AMN227 ACR227 SV227 IZ227 D227 WVL217 WLP217 WBT217 VRX217 VIB217 UYF217 UOJ217 UEN217 TUR217 TKV217 TAZ217 SRD217 SHH217 RXL217 RNP217 RDT217 QTX217 QKB217 QAF217 PQJ217 PGN217 OWR217 OMV217 OCZ217 NTD217 NJH217 MZL217 MPP217 MFT217 LVX217 LMB217 LCF217 KSJ217 KIN217 JYR217 JOV217 JEZ217 IVD217 ILH217 IBL217 HRP217 HHT217 GXX217 GOB217 GEF217 FUJ217 FKN217 FAR217 EQV217 EGZ217 DXD217 DNH217 DDL217 CTP217 CJT217 BZX217 BQB217 BGF217 AWJ217 AMN217 ACR217 SV217 IZ217 D217 WVL206 WLP206 WBT206 VRX206 VIB206 UYF206 UOJ206 UEN206 TUR206 TKV206 TAZ206 SRD206 SHH206 RXL206 RNP206 RDT206 QTX206 QKB206 QAF206 PQJ206 PGN206 OWR206 OMV206 OCZ206 NTD206 NJH206 MZL206 MPP206 MFT206 LVX206 LMB206 LCF206 KSJ206 KIN206 JYR206 JOV206 JEZ206 IVD206 ILH206 IBL206 HRP206 HHT206 GXX206 GOB206 GEF206 FUJ206 FKN206 FAR206 EQV206 EGZ206 DXD206 DNH206 DDL206 CTP206 CJT206 BZX206 BQB206 BGF206 AWJ206 AMN206 ACR206 SV206 IZ206 D206 WVK182:WVL182 WLO182:WLP182 WBS182:WBT182 VRW182:VRX182 VIA182:VIB182 UYE182:UYF182 UOI182:UOJ182 UEM182:UEN182 TUQ182:TUR182 TKU182:TKV182 TAY182:TAZ182 SRC182:SRD182 SHG182:SHH182 RXK182:RXL182 RNO182:RNP182 RDS182:RDT182 QTW182:QTX182 QKA182:QKB182 QAE182:QAF182 PQI182:PQJ182 PGM182:PGN182 OWQ182:OWR182 OMU182:OMV182 OCY182:OCZ182 NTC182:NTD182 NJG182:NJH182 MZK182:MZL182 MPO182:MPP182 MFS182:MFT182 LVW182:LVX182 LMA182:LMB182 LCE182:LCF182 KSI182:KSJ182 KIM182:KIN182 JYQ182:JYR182 JOU182:JOV182 JEY182:JEZ182 IVC182:IVD182 ILG182:ILH182 IBK182:IBL182 HRO182:HRP182 HHS182:HHT182 GXW182:GXX182 GOA182:GOB182 GEE182:GEF182 FUI182:FUJ182 FKM182:FKN182 FAQ182:FAR182 EQU182:EQV182 EGY182:EGZ182 DXC182:DXD182 DNG182:DNH182 DDK182:DDL182 CTO182:CTP182 CJS182:CJT182 BZW182:BZX182 BQA182:BQB182 BGE182:BGF182 AWI182:AWJ182 AMM182:AMN182 ACQ182:ACR182 SU182:SV182 IY182:IZ182 C182:D182"/>
    <dataValidation allowBlank="1" showInputMessage="1" showErrorMessage="1" prompt="Especificar origen de dicho recurso: Federal, Estatal, Municipal, Particulares." sqref="C65804 IY65804 SU65804 ACQ65804 AMM65804 AWI65804 BGE65804 BQA65804 BZW65804 CJS65804 CTO65804 DDK65804 DNG65804 DXC65804 EGY65804 EQU65804 FAQ65804 FKM65804 FUI65804 GEE65804 GOA65804 GXW65804 HHS65804 HRO65804 IBK65804 ILG65804 IVC65804 JEY65804 JOU65804 JYQ65804 KIM65804 KSI65804 LCE65804 LMA65804 LVW65804 MFS65804 MPO65804 MZK65804 NJG65804 NTC65804 OCY65804 OMU65804 OWQ65804 PGM65804 PQI65804 QAE65804 QKA65804 QTW65804 RDS65804 RNO65804 RXK65804 SHG65804 SRC65804 TAY65804 TKU65804 TUQ65804 UEM65804 UOI65804 UYE65804 VIA65804 VRW65804 WBS65804 WLO65804 WVK65804 C131340 IY131340 SU131340 ACQ131340 AMM131340 AWI131340 BGE131340 BQA131340 BZW131340 CJS131340 CTO131340 DDK131340 DNG131340 DXC131340 EGY131340 EQU131340 FAQ131340 FKM131340 FUI131340 GEE131340 GOA131340 GXW131340 HHS131340 HRO131340 IBK131340 ILG131340 IVC131340 JEY131340 JOU131340 JYQ131340 KIM131340 KSI131340 LCE131340 LMA131340 LVW131340 MFS131340 MPO131340 MZK131340 NJG131340 NTC131340 OCY131340 OMU131340 OWQ131340 PGM131340 PQI131340 QAE131340 QKA131340 QTW131340 RDS131340 RNO131340 RXK131340 SHG131340 SRC131340 TAY131340 TKU131340 TUQ131340 UEM131340 UOI131340 UYE131340 VIA131340 VRW131340 WBS131340 WLO131340 WVK131340 C196876 IY196876 SU196876 ACQ196876 AMM196876 AWI196876 BGE196876 BQA196876 BZW196876 CJS196876 CTO196876 DDK196876 DNG196876 DXC196876 EGY196876 EQU196876 FAQ196876 FKM196876 FUI196876 GEE196876 GOA196876 GXW196876 HHS196876 HRO196876 IBK196876 ILG196876 IVC196876 JEY196876 JOU196876 JYQ196876 KIM196876 KSI196876 LCE196876 LMA196876 LVW196876 MFS196876 MPO196876 MZK196876 NJG196876 NTC196876 OCY196876 OMU196876 OWQ196876 PGM196876 PQI196876 QAE196876 QKA196876 QTW196876 RDS196876 RNO196876 RXK196876 SHG196876 SRC196876 TAY196876 TKU196876 TUQ196876 UEM196876 UOI196876 UYE196876 VIA196876 VRW196876 WBS196876 WLO196876 WVK196876 C262412 IY262412 SU262412 ACQ262412 AMM262412 AWI262412 BGE262412 BQA262412 BZW262412 CJS262412 CTO262412 DDK262412 DNG262412 DXC262412 EGY262412 EQU262412 FAQ262412 FKM262412 FUI262412 GEE262412 GOA262412 GXW262412 HHS262412 HRO262412 IBK262412 ILG262412 IVC262412 JEY262412 JOU262412 JYQ262412 KIM262412 KSI262412 LCE262412 LMA262412 LVW262412 MFS262412 MPO262412 MZK262412 NJG262412 NTC262412 OCY262412 OMU262412 OWQ262412 PGM262412 PQI262412 QAE262412 QKA262412 QTW262412 RDS262412 RNO262412 RXK262412 SHG262412 SRC262412 TAY262412 TKU262412 TUQ262412 UEM262412 UOI262412 UYE262412 VIA262412 VRW262412 WBS262412 WLO262412 WVK262412 C327948 IY327948 SU327948 ACQ327948 AMM327948 AWI327948 BGE327948 BQA327948 BZW327948 CJS327948 CTO327948 DDK327948 DNG327948 DXC327948 EGY327948 EQU327948 FAQ327948 FKM327948 FUI327948 GEE327948 GOA327948 GXW327948 HHS327948 HRO327948 IBK327948 ILG327948 IVC327948 JEY327948 JOU327948 JYQ327948 KIM327948 KSI327948 LCE327948 LMA327948 LVW327948 MFS327948 MPO327948 MZK327948 NJG327948 NTC327948 OCY327948 OMU327948 OWQ327948 PGM327948 PQI327948 QAE327948 QKA327948 QTW327948 RDS327948 RNO327948 RXK327948 SHG327948 SRC327948 TAY327948 TKU327948 TUQ327948 UEM327948 UOI327948 UYE327948 VIA327948 VRW327948 WBS327948 WLO327948 WVK327948 C393484 IY393484 SU393484 ACQ393484 AMM393484 AWI393484 BGE393484 BQA393484 BZW393484 CJS393484 CTO393484 DDK393484 DNG393484 DXC393484 EGY393484 EQU393484 FAQ393484 FKM393484 FUI393484 GEE393484 GOA393484 GXW393484 HHS393484 HRO393484 IBK393484 ILG393484 IVC393484 JEY393484 JOU393484 JYQ393484 KIM393484 KSI393484 LCE393484 LMA393484 LVW393484 MFS393484 MPO393484 MZK393484 NJG393484 NTC393484 OCY393484 OMU393484 OWQ393484 PGM393484 PQI393484 QAE393484 QKA393484 QTW393484 RDS393484 RNO393484 RXK393484 SHG393484 SRC393484 TAY393484 TKU393484 TUQ393484 UEM393484 UOI393484 UYE393484 VIA393484 VRW393484 WBS393484 WLO393484 WVK393484 C459020 IY459020 SU459020 ACQ459020 AMM459020 AWI459020 BGE459020 BQA459020 BZW459020 CJS459020 CTO459020 DDK459020 DNG459020 DXC459020 EGY459020 EQU459020 FAQ459020 FKM459020 FUI459020 GEE459020 GOA459020 GXW459020 HHS459020 HRO459020 IBK459020 ILG459020 IVC459020 JEY459020 JOU459020 JYQ459020 KIM459020 KSI459020 LCE459020 LMA459020 LVW459020 MFS459020 MPO459020 MZK459020 NJG459020 NTC459020 OCY459020 OMU459020 OWQ459020 PGM459020 PQI459020 QAE459020 QKA459020 QTW459020 RDS459020 RNO459020 RXK459020 SHG459020 SRC459020 TAY459020 TKU459020 TUQ459020 UEM459020 UOI459020 UYE459020 VIA459020 VRW459020 WBS459020 WLO459020 WVK459020 C524556 IY524556 SU524556 ACQ524556 AMM524556 AWI524556 BGE524556 BQA524556 BZW524556 CJS524556 CTO524556 DDK524556 DNG524556 DXC524556 EGY524556 EQU524556 FAQ524556 FKM524556 FUI524556 GEE524556 GOA524556 GXW524556 HHS524556 HRO524556 IBK524556 ILG524556 IVC524556 JEY524556 JOU524556 JYQ524556 KIM524556 KSI524556 LCE524556 LMA524556 LVW524556 MFS524556 MPO524556 MZK524556 NJG524556 NTC524556 OCY524556 OMU524556 OWQ524556 PGM524556 PQI524556 QAE524556 QKA524556 QTW524556 RDS524556 RNO524556 RXK524556 SHG524556 SRC524556 TAY524556 TKU524556 TUQ524556 UEM524556 UOI524556 UYE524556 VIA524556 VRW524556 WBS524556 WLO524556 WVK524556 C590092 IY590092 SU590092 ACQ590092 AMM590092 AWI590092 BGE590092 BQA590092 BZW590092 CJS590092 CTO590092 DDK590092 DNG590092 DXC590092 EGY590092 EQU590092 FAQ590092 FKM590092 FUI590092 GEE590092 GOA590092 GXW590092 HHS590092 HRO590092 IBK590092 ILG590092 IVC590092 JEY590092 JOU590092 JYQ590092 KIM590092 KSI590092 LCE590092 LMA590092 LVW590092 MFS590092 MPO590092 MZK590092 NJG590092 NTC590092 OCY590092 OMU590092 OWQ590092 PGM590092 PQI590092 QAE590092 QKA590092 QTW590092 RDS590092 RNO590092 RXK590092 SHG590092 SRC590092 TAY590092 TKU590092 TUQ590092 UEM590092 UOI590092 UYE590092 VIA590092 VRW590092 WBS590092 WLO590092 WVK590092 C655628 IY655628 SU655628 ACQ655628 AMM655628 AWI655628 BGE655628 BQA655628 BZW655628 CJS655628 CTO655628 DDK655628 DNG655628 DXC655628 EGY655628 EQU655628 FAQ655628 FKM655628 FUI655628 GEE655628 GOA655628 GXW655628 HHS655628 HRO655628 IBK655628 ILG655628 IVC655628 JEY655628 JOU655628 JYQ655628 KIM655628 KSI655628 LCE655628 LMA655628 LVW655628 MFS655628 MPO655628 MZK655628 NJG655628 NTC655628 OCY655628 OMU655628 OWQ655628 PGM655628 PQI655628 QAE655628 QKA655628 QTW655628 RDS655628 RNO655628 RXK655628 SHG655628 SRC655628 TAY655628 TKU655628 TUQ655628 UEM655628 UOI655628 UYE655628 VIA655628 VRW655628 WBS655628 WLO655628 WVK655628 C721164 IY721164 SU721164 ACQ721164 AMM721164 AWI721164 BGE721164 BQA721164 BZW721164 CJS721164 CTO721164 DDK721164 DNG721164 DXC721164 EGY721164 EQU721164 FAQ721164 FKM721164 FUI721164 GEE721164 GOA721164 GXW721164 HHS721164 HRO721164 IBK721164 ILG721164 IVC721164 JEY721164 JOU721164 JYQ721164 KIM721164 KSI721164 LCE721164 LMA721164 LVW721164 MFS721164 MPO721164 MZK721164 NJG721164 NTC721164 OCY721164 OMU721164 OWQ721164 PGM721164 PQI721164 QAE721164 QKA721164 QTW721164 RDS721164 RNO721164 RXK721164 SHG721164 SRC721164 TAY721164 TKU721164 TUQ721164 UEM721164 UOI721164 UYE721164 VIA721164 VRW721164 WBS721164 WLO721164 WVK721164 C786700 IY786700 SU786700 ACQ786700 AMM786700 AWI786700 BGE786700 BQA786700 BZW786700 CJS786700 CTO786700 DDK786700 DNG786700 DXC786700 EGY786700 EQU786700 FAQ786700 FKM786700 FUI786700 GEE786700 GOA786700 GXW786700 HHS786700 HRO786700 IBK786700 ILG786700 IVC786700 JEY786700 JOU786700 JYQ786700 KIM786700 KSI786700 LCE786700 LMA786700 LVW786700 MFS786700 MPO786700 MZK786700 NJG786700 NTC786700 OCY786700 OMU786700 OWQ786700 PGM786700 PQI786700 QAE786700 QKA786700 QTW786700 RDS786700 RNO786700 RXK786700 SHG786700 SRC786700 TAY786700 TKU786700 TUQ786700 UEM786700 UOI786700 UYE786700 VIA786700 VRW786700 WBS786700 WLO786700 WVK786700 C852236 IY852236 SU852236 ACQ852236 AMM852236 AWI852236 BGE852236 BQA852236 BZW852236 CJS852236 CTO852236 DDK852236 DNG852236 DXC852236 EGY852236 EQU852236 FAQ852236 FKM852236 FUI852236 GEE852236 GOA852236 GXW852236 HHS852236 HRO852236 IBK852236 ILG852236 IVC852236 JEY852236 JOU852236 JYQ852236 KIM852236 KSI852236 LCE852236 LMA852236 LVW852236 MFS852236 MPO852236 MZK852236 NJG852236 NTC852236 OCY852236 OMU852236 OWQ852236 PGM852236 PQI852236 QAE852236 QKA852236 QTW852236 RDS852236 RNO852236 RXK852236 SHG852236 SRC852236 TAY852236 TKU852236 TUQ852236 UEM852236 UOI852236 UYE852236 VIA852236 VRW852236 WBS852236 WLO852236 WVK852236 C917772 IY917772 SU917772 ACQ917772 AMM917772 AWI917772 BGE917772 BQA917772 BZW917772 CJS917772 CTO917772 DDK917772 DNG917772 DXC917772 EGY917772 EQU917772 FAQ917772 FKM917772 FUI917772 GEE917772 GOA917772 GXW917772 HHS917772 HRO917772 IBK917772 ILG917772 IVC917772 JEY917772 JOU917772 JYQ917772 KIM917772 KSI917772 LCE917772 LMA917772 LVW917772 MFS917772 MPO917772 MZK917772 NJG917772 NTC917772 OCY917772 OMU917772 OWQ917772 PGM917772 PQI917772 QAE917772 QKA917772 QTW917772 RDS917772 RNO917772 RXK917772 SHG917772 SRC917772 TAY917772 TKU917772 TUQ917772 UEM917772 UOI917772 UYE917772 VIA917772 VRW917772 WBS917772 WLO917772 WVK917772 C983308 IY983308 SU983308 ACQ983308 AMM983308 AWI983308 BGE983308 BQA983308 BZW983308 CJS983308 CTO983308 DDK983308 DNG983308 DXC983308 EGY983308 EQU983308 FAQ983308 FKM983308 FUI983308 GEE983308 GOA983308 GXW983308 HHS983308 HRO983308 IBK983308 ILG983308 IVC983308 JEY983308 JOU983308 JYQ983308 KIM983308 KSI983308 LCE983308 LMA983308 LVW983308 MFS983308 MPO983308 MZK983308 NJG983308 NTC983308 OCY983308 OMU983308 OWQ983308 PGM983308 PQI983308 QAE983308 QKA983308 QTW983308 RDS983308 RNO983308 RXK983308 SHG983308 SRC983308 TAY983308 TKU983308 TUQ983308 UEM983308 UOI983308 UYE983308 VIA983308 VRW983308 WBS983308 WLO983308 WVK983308 C65811 IY65811 SU65811 ACQ65811 AMM65811 AWI65811 BGE65811 BQA65811 BZW65811 CJS65811 CTO65811 DDK65811 DNG65811 DXC65811 EGY65811 EQU65811 FAQ65811 FKM65811 FUI65811 GEE65811 GOA65811 GXW65811 HHS65811 HRO65811 IBK65811 ILG65811 IVC65811 JEY65811 JOU65811 JYQ65811 KIM65811 KSI65811 LCE65811 LMA65811 LVW65811 MFS65811 MPO65811 MZK65811 NJG65811 NTC65811 OCY65811 OMU65811 OWQ65811 PGM65811 PQI65811 QAE65811 QKA65811 QTW65811 RDS65811 RNO65811 RXK65811 SHG65811 SRC65811 TAY65811 TKU65811 TUQ65811 UEM65811 UOI65811 UYE65811 VIA65811 VRW65811 WBS65811 WLO65811 WVK65811 C131347 IY131347 SU131347 ACQ131347 AMM131347 AWI131347 BGE131347 BQA131347 BZW131347 CJS131347 CTO131347 DDK131347 DNG131347 DXC131347 EGY131347 EQU131347 FAQ131347 FKM131347 FUI131347 GEE131347 GOA131347 GXW131347 HHS131347 HRO131347 IBK131347 ILG131347 IVC131347 JEY131347 JOU131347 JYQ131347 KIM131347 KSI131347 LCE131347 LMA131347 LVW131347 MFS131347 MPO131347 MZK131347 NJG131347 NTC131347 OCY131347 OMU131347 OWQ131347 PGM131347 PQI131347 QAE131347 QKA131347 QTW131347 RDS131347 RNO131347 RXK131347 SHG131347 SRC131347 TAY131347 TKU131347 TUQ131347 UEM131347 UOI131347 UYE131347 VIA131347 VRW131347 WBS131347 WLO131347 WVK131347 C196883 IY196883 SU196883 ACQ196883 AMM196883 AWI196883 BGE196883 BQA196883 BZW196883 CJS196883 CTO196883 DDK196883 DNG196883 DXC196883 EGY196883 EQU196883 FAQ196883 FKM196883 FUI196883 GEE196883 GOA196883 GXW196883 HHS196883 HRO196883 IBK196883 ILG196883 IVC196883 JEY196883 JOU196883 JYQ196883 KIM196883 KSI196883 LCE196883 LMA196883 LVW196883 MFS196883 MPO196883 MZK196883 NJG196883 NTC196883 OCY196883 OMU196883 OWQ196883 PGM196883 PQI196883 QAE196883 QKA196883 QTW196883 RDS196883 RNO196883 RXK196883 SHG196883 SRC196883 TAY196883 TKU196883 TUQ196883 UEM196883 UOI196883 UYE196883 VIA196883 VRW196883 WBS196883 WLO196883 WVK196883 C262419 IY262419 SU262419 ACQ262419 AMM262419 AWI262419 BGE262419 BQA262419 BZW262419 CJS262419 CTO262419 DDK262419 DNG262419 DXC262419 EGY262419 EQU262419 FAQ262419 FKM262419 FUI262419 GEE262419 GOA262419 GXW262419 HHS262419 HRO262419 IBK262419 ILG262419 IVC262419 JEY262419 JOU262419 JYQ262419 KIM262419 KSI262419 LCE262419 LMA262419 LVW262419 MFS262419 MPO262419 MZK262419 NJG262419 NTC262419 OCY262419 OMU262419 OWQ262419 PGM262419 PQI262419 QAE262419 QKA262419 QTW262419 RDS262419 RNO262419 RXK262419 SHG262419 SRC262419 TAY262419 TKU262419 TUQ262419 UEM262419 UOI262419 UYE262419 VIA262419 VRW262419 WBS262419 WLO262419 WVK262419 C327955 IY327955 SU327955 ACQ327955 AMM327955 AWI327955 BGE327955 BQA327955 BZW327955 CJS327955 CTO327955 DDK327955 DNG327955 DXC327955 EGY327955 EQU327955 FAQ327955 FKM327955 FUI327955 GEE327955 GOA327955 GXW327955 HHS327955 HRO327955 IBK327955 ILG327955 IVC327955 JEY327955 JOU327955 JYQ327955 KIM327955 KSI327955 LCE327955 LMA327955 LVW327955 MFS327955 MPO327955 MZK327955 NJG327955 NTC327955 OCY327955 OMU327955 OWQ327955 PGM327955 PQI327955 QAE327955 QKA327955 QTW327955 RDS327955 RNO327955 RXK327955 SHG327955 SRC327955 TAY327955 TKU327955 TUQ327955 UEM327955 UOI327955 UYE327955 VIA327955 VRW327955 WBS327955 WLO327955 WVK327955 C393491 IY393491 SU393491 ACQ393491 AMM393491 AWI393491 BGE393491 BQA393491 BZW393491 CJS393491 CTO393491 DDK393491 DNG393491 DXC393491 EGY393491 EQU393491 FAQ393491 FKM393491 FUI393491 GEE393491 GOA393491 GXW393491 HHS393491 HRO393491 IBK393491 ILG393491 IVC393491 JEY393491 JOU393491 JYQ393491 KIM393491 KSI393491 LCE393491 LMA393491 LVW393491 MFS393491 MPO393491 MZK393491 NJG393491 NTC393491 OCY393491 OMU393491 OWQ393491 PGM393491 PQI393491 QAE393491 QKA393491 QTW393491 RDS393491 RNO393491 RXK393491 SHG393491 SRC393491 TAY393491 TKU393491 TUQ393491 UEM393491 UOI393491 UYE393491 VIA393491 VRW393491 WBS393491 WLO393491 WVK393491 C459027 IY459027 SU459027 ACQ459027 AMM459027 AWI459027 BGE459027 BQA459027 BZW459027 CJS459027 CTO459027 DDK459027 DNG459027 DXC459027 EGY459027 EQU459027 FAQ459027 FKM459027 FUI459027 GEE459027 GOA459027 GXW459027 HHS459027 HRO459027 IBK459027 ILG459027 IVC459027 JEY459027 JOU459027 JYQ459027 KIM459027 KSI459027 LCE459027 LMA459027 LVW459027 MFS459027 MPO459027 MZK459027 NJG459027 NTC459027 OCY459027 OMU459027 OWQ459027 PGM459027 PQI459027 QAE459027 QKA459027 QTW459027 RDS459027 RNO459027 RXK459027 SHG459027 SRC459027 TAY459027 TKU459027 TUQ459027 UEM459027 UOI459027 UYE459027 VIA459027 VRW459027 WBS459027 WLO459027 WVK459027 C524563 IY524563 SU524563 ACQ524563 AMM524563 AWI524563 BGE524563 BQA524563 BZW524563 CJS524563 CTO524563 DDK524563 DNG524563 DXC524563 EGY524563 EQU524563 FAQ524563 FKM524563 FUI524563 GEE524563 GOA524563 GXW524563 HHS524563 HRO524563 IBK524563 ILG524563 IVC524563 JEY524563 JOU524563 JYQ524563 KIM524563 KSI524563 LCE524563 LMA524563 LVW524563 MFS524563 MPO524563 MZK524563 NJG524563 NTC524563 OCY524563 OMU524563 OWQ524563 PGM524563 PQI524563 QAE524563 QKA524563 QTW524563 RDS524563 RNO524563 RXK524563 SHG524563 SRC524563 TAY524563 TKU524563 TUQ524563 UEM524563 UOI524563 UYE524563 VIA524563 VRW524563 WBS524563 WLO524563 WVK524563 C590099 IY590099 SU590099 ACQ590099 AMM590099 AWI590099 BGE590099 BQA590099 BZW590099 CJS590099 CTO590099 DDK590099 DNG590099 DXC590099 EGY590099 EQU590099 FAQ590099 FKM590099 FUI590099 GEE590099 GOA590099 GXW590099 HHS590099 HRO590099 IBK590099 ILG590099 IVC590099 JEY590099 JOU590099 JYQ590099 KIM590099 KSI590099 LCE590099 LMA590099 LVW590099 MFS590099 MPO590099 MZK590099 NJG590099 NTC590099 OCY590099 OMU590099 OWQ590099 PGM590099 PQI590099 QAE590099 QKA590099 QTW590099 RDS590099 RNO590099 RXK590099 SHG590099 SRC590099 TAY590099 TKU590099 TUQ590099 UEM590099 UOI590099 UYE590099 VIA590099 VRW590099 WBS590099 WLO590099 WVK590099 C655635 IY655635 SU655635 ACQ655635 AMM655635 AWI655635 BGE655635 BQA655635 BZW655635 CJS655635 CTO655635 DDK655635 DNG655635 DXC655635 EGY655635 EQU655635 FAQ655635 FKM655635 FUI655635 GEE655635 GOA655635 GXW655635 HHS655635 HRO655635 IBK655635 ILG655635 IVC655635 JEY655635 JOU655635 JYQ655635 KIM655635 KSI655635 LCE655635 LMA655635 LVW655635 MFS655635 MPO655635 MZK655635 NJG655635 NTC655635 OCY655635 OMU655635 OWQ655635 PGM655635 PQI655635 QAE655635 QKA655635 QTW655635 RDS655635 RNO655635 RXK655635 SHG655635 SRC655635 TAY655635 TKU655635 TUQ655635 UEM655635 UOI655635 UYE655635 VIA655635 VRW655635 WBS655635 WLO655635 WVK655635 C721171 IY721171 SU721171 ACQ721171 AMM721171 AWI721171 BGE721171 BQA721171 BZW721171 CJS721171 CTO721171 DDK721171 DNG721171 DXC721171 EGY721171 EQU721171 FAQ721171 FKM721171 FUI721171 GEE721171 GOA721171 GXW721171 HHS721171 HRO721171 IBK721171 ILG721171 IVC721171 JEY721171 JOU721171 JYQ721171 KIM721171 KSI721171 LCE721171 LMA721171 LVW721171 MFS721171 MPO721171 MZK721171 NJG721171 NTC721171 OCY721171 OMU721171 OWQ721171 PGM721171 PQI721171 QAE721171 QKA721171 QTW721171 RDS721171 RNO721171 RXK721171 SHG721171 SRC721171 TAY721171 TKU721171 TUQ721171 UEM721171 UOI721171 UYE721171 VIA721171 VRW721171 WBS721171 WLO721171 WVK721171 C786707 IY786707 SU786707 ACQ786707 AMM786707 AWI786707 BGE786707 BQA786707 BZW786707 CJS786707 CTO786707 DDK786707 DNG786707 DXC786707 EGY786707 EQU786707 FAQ786707 FKM786707 FUI786707 GEE786707 GOA786707 GXW786707 HHS786707 HRO786707 IBK786707 ILG786707 IVC786707 JEY786707 JOU786707 JYQ786707 KIM786707 KSI786707 LCE786707 LMA786707 LVW786707 MFS786707 MPO786707 MZK786707 NJG786707 NTC786707 OCY786707 OMU786707 OWQ786707 PGM786707 PQI786707 QAE786707 QKA786707 QTW786707 RDS786707 RNO786707 RXK786707 SHG786707 SRC786707 TAY786707 TKU786707 TUQ786707 UEM786707 UOI786707 UYE786707 VIA786707 VRW786707 WBS786707 WLO786707 WVK786707 C852243 IY852243 SU852243 ACQ852243 AMM852243 AWI852243 BGE852243 BQA852243 BZW852243 CJS852243 CTO852243 DDK852243 DNG852243 DXC852243 EGY852243 EQU852243 FAQ852243 FKM852243 FUI852243 GEE852243 GOA852243 GXW852243 HHS852243 HRO852243 IBK852243 ILG852243 IVC852243 JEY852243 JOU852243 JYQ852243 KIM852243 KSI852243 LCE852243 LMA852243 LVW852243 MFS852243 MPO852243 MZK852243 NJG852243 NTC852243 OCY852243 OMU852243 OWQ852243 PGM852243 PQI852243 QAE852243 QKA852243 QTW852243 RDS852243 RNO852243 RXK852243 SHG852243 SRC852243 TAY852243 TKU852243 TUQ852243 UEM852243 UOI852243 UYE852243 VIA852243 VRW852243 WBS852243 WLO852243 WVK852243 C917779 IY917779 SU917779 ACQ917779 AMM917779 AWI917779 BGE917779 BQA917779 BZW917779 CJS917779 CTO917779 DDK917779 DNG917779 DXC917779 EGY917779 EQU917779 FAQ917779 FKM917779 FUI917779 GEE917779 GOA917779 GXW917779 HHS917779 HRO917779 IBK917779 ILG917779 IVC917779 JEY917779 JOU917779 JYQ917779 KIM917779 KSI917779 LCE917779 LMA917779 LVW917779 MFS917779 MPO917779 MZK917779 NJG917779 NTC917779 OCY917779 OMU917779 OWQ917779 PGM917779 PQI917779 QAE917779 QKA917779 QTW917779 RDS917779 RNO917779 RXK917779 SHG917779 SRC917779 TAY917779 TKU917779 TUQ917779 UEM917779 UOI917779 UYE917779 VIA917779 VRW917779 WBS917779 WLO917779 WVK917779 C983315 IY983315 SU983315 ACQ983315 AMM983315 AWI983315 BGE983315 BQA983315 BZW983315 CJS983315 CTO983315 DDK983315 DNG983315 DXC983315 EGY983315 EQU983315 FAQ983315 FKM983315 FUI983315 GEE983315 GOA983315 GXW983315 HHS983315 HRO983315 IBK983315 ILG983315 IVC983315 JEY983315 JOU983315 JYQ983315 KIM983315 KSI983315 LCE983315 LMA983315 LVW983315 MFS983315 MPO983315 MZK983315 NJG983315 NTC983315 OCY983315 OMU983315 OWQ983315 PGM983315 PQI983315 QAE983315 QKA983315 QTW983315 RDS983315 RNO983315 RXK983315 SHG983315 SRC983315 TAY983315 TKU983315 TUQ983315 UEM983315 UOI983315 UYE983315 VIA983315 VRW983315 WBS983315 WLO983315 WVK983315 C65818 IY65818 SU65818 ACQ65818 AMM65818 AWI65818 BGE65818 BQA65818 BZW65818 CJS65818 CTO65818 DDK65818 DNG65818 DXC65818 EGY65818 EQU65818 FAQ65818 FKM65818 FUI65818 GEE65818 GOA65818 GXW65818 HHS65818 HRO65818 IBK65818 ILG65818 IVC65818 JEY65818 JOU65818 JYQ65818 KIM65818 KSI65818 LCE65818 LMA65818 LVW65818 MFS65818 MPO65818 MZK65818 NJG65818 NTC65818 OCY65818 OMU65818 OWQ65818 PGM65818 PQI65818 QAE65818 QKA65818 QTW65818 RDS65818 RNO65818 RXK65818 SHG65818 SRC65818 TAY65818 TKU65818 TUQ65818 UEM65818 UOI65818 UYE65818 VIA65818 VRW65818 WBS65818 WLO65818 WVK65818 C131354 IY131354 SU131354 ACQ131354 AMM131354 AWI131354 BGE131354 BQA131354 BZW131354 CJS131354 CTO131354 DDK131354 DNG131354 DXC131354 EGY131354 EQU131354 FAQ131354 FKM131354 FUI131354 GEE131354 GOA131354 GXW131354 HHS131354 HRO131354 IBK131354 ILG131354 IVC131354 JEY131354 JOU131354 JYQ131354 KIM131354 KSI131354 LCE131354 LMA131354 LVW131354 MFS131354 MPO131354 MZK131354 NJG131354 NTC131354 OCY131354 OMU131354 OWQ131354 PGM131354 PQI131354 QAE131354 QKA131354 QTW131354 RDS131354 RNO131354 RXK131354 SHG131354 SRC131354 TAY131354 TKU131354 TUQ131354 UEM131354 UOI131354 UYE131354 VIA131354 VRW131354 WBS131354 WLO131354 WVK131354 C196890 IY196890 SU196890 ACQ196890 AMM196890 AWI196890 BGE196890 BQA196890 BZW196890 CJS196890 CTO196890 DDK196890 DNG196890 DXC196890 EGY196890 EQU196890 FAQ196890 FKM196890 FUI196890 GEE196890 GOA196890 GXW196890 HHS196890 HRO196890 IBK196890 ILG196890 IVC196890 JEY196890 JOU196890 JYQ196890 KIM196890 KSI196890 LCE196890 LMA196890 LVW196890 MFS196890 MPO196890 MZK196890 NJG196890 NTC196890 OCY196890 OMU196890 OWQ196890 PGM196890 PQI196890 QAE196890 QKA196890 QTW196890 RDS196890 RNO196890 RXK196890 SHG196890 SRC196890 TAY196890 TKU196890 TUQ196890 UEM196890 UOI196890 UYE196890 VIA196890 VRW196890 WBS196890 WLO196890 WVK196890 C262426 IY262426 SU262426 ACQ262426 AMM262426 AWI262426 BGE262426 BQA262426 BZW262426 CJS262426 CTO262426 DDK262426 DNG262426 DXC262426 EGY262426 EQU262426 FAQ262426 FKM262426 FUI262426 GEE262426 GOA262426 GXW262426 HHS262426 HRO262426 IBK262426 ILG262426 IVC262426 JEY262426 JOU262426 JYQ262426 KIM262426 KSI262426 LCE262426 LMA262426 LVW262426 MFS262426 MPO262426 MZK262426 NJG262426 NTC262426 OCY262426 OMU262426 OWQ262426 PGM262426 PQI262426 QAE262426 QKA262426 QTW262426 RDS262426 RNO262426 RXK262426 SHG262426 SRC262426 TAY262426 TKU262426 TUQ262426 UEM262426 UOI262426 UYE262426 VIA262426 VRW262426 WBS262426 WLO262426 WVK262426 C327962 IY327962 SU327962 ACQ327962 AMM327962 AWI327962 BGE327962 BQA327962 BZW327962 CJS327962 CTO327962 DDK327962 DNG327962 DXC327962 EGY327962 EQU327962 FAQ327962 FKM327962 FUI327962 GEE327962 GOA327962 GXW327962 HHS327962 HRO327962 IBK327962 ILG327962 IVC327962 JEY327962 JOU327962 JYQ327962 KIM327962 KSI327962 LCE327962 LMA327962 LVW327962 MFS327962 MPO327962 MZK327962 NJG327962 NTC327962 OCY327962 OMU327962 OWQ327962 PGM327962 PQI327962 QAE327962 QKA327962 QTW327962 RDS327962 RNO327962 RXK327962 SHG327962 SRC327962 TAY327962 TKU327962 TUQ327962 UEM327962 UOI327962 UYE327962 VIA327962 VRW327962 WBS327962 WLO327962 WVK327962 C393498 IY393498 SU393498 ACQ393498 AMM393498 AWI393498 BGE393498 BQA393498 BZW393498 CJS393498 CTO393498 DDK393498 DNG393498 DXC393498 EGY393498 EQU393498 FAQ393498 FKM393498 FUI393498 GEE393498 GOA393498 GXW393498 HHS393498 HRO393498 IBK393498 ILG393498 IVC393498 JEY393498 JOU393498 JYQ393498 KIM393498 KSI393498 LCE393498 LMA393498 LVW393498 MFS393498 MPO393498 MZK393498 NJG393498 NTC393498 OCY393498 OMU393498 OWQ393498 PGM393498 PQI393498 QAE393498 QKA393498 QTW393498 RDS393498 RNO393498 RXK393498 SHG393498 SRC393498 TAY393498 TKU393498 TUQ393498 UEM393498 UOI393498 UYE393498 VIA393498 VRW393498 WBS393498 WLO393498 WVK393498 C459034 IY459034 SU459034 ACQ459034 AMM459034 AWI459034 BGE459034 BQA459034 BZW459034 CJS459034 CTO459034 DDK459034 DNG459034 DXC459034 EGY459034 EQU459034 FAQ459034 FKM459034 FUI459034 GEE459034 GOA459034 GXW459034 HHS459034 HRO459034 IBK459034 ILG459034 IVC459034 JEY459034 JOU459034 JYQ459034 KIM459034 KSI459034 LCE459034 LMA459034 LVW459034 MFS459034 MPO459034 MZK459034 NJG459034 NTC459034 OCY459034 OMU459034 OWQ459034 PGM459034 PQI459034 QAE459034 QKA459034 QTW459034 RDS459034 RNO459034 RXK459034 SHG459034 SRC459034 TAY459034 TKU459034 TUQ459034 UEM459034 UOI459034 UYE459034 VIA459034 VRW459034 WBS459034 WLO459034 WVK459034 C524570 IY524570 SU524570 ACQ524570 AMM524570 AWI524570 BGE524570 BQA524570 BZW524570 CJS524570 CTO524570 DDK524570 DNG524570 DXC524570 EGY524570 EQU524570 FAQ524570 FKM524570 FUI524570 GEE524570 GOA524570 GXW524570 HHS524570 HRO524570 IBK524570 ILG524570 IVC524570 JEY524570 JOU524570 JYQ524570 KIM524570 KSI524570 LCE524570 LMA524570 LVW524570 MFS524570 MPO524570 MZK524570 NJG524570 NTC524570 OCY524570 OMU524570 OWQ524570 PGM524570 PQI524570 QAE524570 QKA524570 QTW524570 RDS524570 RNO524570 RXK524570 SHG524570 SRC524570 TAY524570 TKU524570 TUQ524570 UEM524570 UOI524570 UYE524570 VIA524570 VRW524570 WBS524570 WLO524570 WVK524570 C590106 IY590106 SU590106 ACQ590106 AMM590106 AWI590106 BGE590106 BQA590106 BZW590106 CJS590106 CTO590106 DDK590106 DNG590106 DXC590106 EGY590106 EQU590106 FAQ590106 FKM590106 FUI590106 GEE590106 GOA590106 GXW590106 HHS590106 HRO590106 IBK590106 ILG590106 IVC590106 JEY590106 JOU590106 JYQ590106 KIM590106 KSI590106 LCE590106 LMA590106 LVW590106 MFS590106 MPO590106 MZK590106 NJG590106 NTC590106 OCY590106 OMU590106 OWQ590106 PGM590106 PQI590106 QAE590106 QKA590106 QTW590106 RDS590106 RNO590106 RXK590106 SHG590106 SRC590106 TAY590106 TKU590106 TUQ590106 UEM590106 UOI590106 UYE590106 VIA590106 VRW590106 WBS590106 WLO590106 WVK590106 C655642 IY655642 SU655642 ACQ655642 AMM655642 AWI655642 BGE655642 BQA655642 BZW655642 CJS655642 CTO655642 DDK655642 DNG655642 DXC655642 EGY655642 EQU655642 FAQ655642 FKM655642 FUI655642 GEE655642 GOA655642 GXW655642 HHS655642 HRO655642 IBK655642 ILG655642 IVC655642 JEY655642 JOU655642 JYQ655642 KIM655642 KSI655642 LCE655642 LMA655642 LVW655642 MFS655642 MPO655642 MZK655642 NJG655642 NTC655642 OCY655642 OMU655642 OWQ655642 PGM655642 PQI655642 QAE655642 QKA655642 QTW655642 RDS655642 RNO655642 RXK655642 SHG655642 SRC655642 TAY655642 TKU655642 TUQ655642 UEM655642 UOI655642 UYE655642 VIA655642 VRW655642 WBS655642 WLO655642 WVK655642 C721178 IY721178 SU721178 ACQ721178 AMM721178 AWI721178 BGE721178 BQA721178 BZW721178 CJS721178 CTO721178 DDK721178 DNG721178 DXC721178 EGY721178 EQU721178 FAQ721178 FKM721178 FUI721178 GEE721178 GOA721178 GXW721178 HHS721178 HRO721178 IBK721178 ILG721178 IVC721178 JEY721178 JOU721178 JYQ721178 KIM721178 KSI721178 LCE721178 LMA721178 LVW721178 MFS721178 MPO721178 MZK721178 NJG721178 NTC721178 OCY721178 OMU721178 OWQ721178 PGM721178 PQI721178 QAE721178 QKA721178 QTW721178 RDS721178 RNO721178 RXK721178 SHG721178 SRC721178 TAY721178 TKU721178 TUQ721178 UEM721178 UOI721178 UYE721178 VIA721178 VRW721178 WBS721178 WLO721178 WVK721178 C786714 IY786714 SU786714 ACQ786714 AMM786714 AWI786714 BGE786714 BQA786714 BZW786714 CJS786714 CTO786714 DDK786714 DNG786714 DXC786714 EGY786714 EQU786714 FAQ786714 FKM786714 FUI786714 GEE786714 GOA786714 GXW786714 HHS786714 HRO786714 IBK786714 ILG786714 IVC786714 JEY786714 JOU786714 JYQ786714 KIM786714 KSI786714 LCE786714 LMA786714 LVW786714 MFS786714 MPO786714 MZK786714 NJG786714 NTC786714 OCY786714 OMU786714 OWQ786714 PGM786714 PQI786714 QAE786714 QKA786714 QTW786714 RDS786714 RNO786714 RXK786714 SHG786714 SRC786714 TAY786714 TKU786714 TUQ786714 UEM786714 UOI786714 UYE786714 VIA786714 VRW786714 WBS786714 WLO786714 WVK786714 C852250 IY852250 SU852250 ACQ852250 AMM852250 AWI852250 BGE852250 BQA852250 BZW852250 CJS852250 CTO852250 DDK852250 DNG852250 DXC852250 EGY852250 EQU852250 FAQ852250 FKM852250 FUI852250 GEE852250 GOA852250 GXW852250 HHS852250 HRO852250 IBK852250 ILG852250 IVC852250 JEY852250 JOU852250 JYQ852250 KIM852250 KSI852250 LCE852250 LMA852250 LVW852250 MFS852250 MPO852250 MZK852250 NJG852250 NTC852250 OCY852250 OMU852250 OWQ852250 PGM852250 PQI852250 QAE852250 QKA852250 QTW852250 RDS852250 RNO852250 RXK852250 SHG852250 SRC852250 TAY852250 TKU852250 TUQ852250 UEM852250 UOI852250 UYE852250 VIA852250 VRW852250 WBS852250 WLO852250 WVK852250 C917786 IY917786 SU917786 ACQ917786 AMM917786 AWI917786 BGE917786 BQA917786 BZW917786 CJS917786 CTO917786 DDK917786 DNG917786 DXC917786 EGY917786 EQU917786 FAQ917786 FKM917786 FUI917786 GEE917786 GOA917786 GXW917786 HHS917786 HRO917786 IBK917786 ILG917786 IVC917786 JEY917786 JOU917786 JYQ917786 KIM917786 KSI917786 LCE917786 LMA917786 LVW917786 MFS917786 MPO917786 MZK917786 NJG917786 NTC917786 OCY917786 OMU917786 OWQ917786 PGM917786 PQI917786 QAE917786 QKA917786 QTW917786 RDS917786 RNO917786 RXK917786 SHG917786 SRC917786 TAY917786 TKU917786 TUQ917786 UEM917786 UOI917786 UYE917786 VIA917786 VRW917786 WBS917786 WLO917786 WVK917786 C983322 IY983322 SU983322 ACQ983322 AMM983322 AWI983322 BGE983322 BQA983322 BZW983322 CJS983322 CTO983322 DDK983322 DNG983322 DXC983322 EGY983322 EQU983322 FAQ983322 FKM983322 FUI983322 GEE983322 GOA983322 GXW983322 HHS983322 HRO983322 IBK983322 ILG983322 IVC983322 JEY983322 JOU983322 JYQ983322 KIM983322 KSI983322 LCE983322 LMA983322 LVW983322 MFS983322 MPO983322 MZK983322 NJG983322 NTC983322 OCY983322 OMU983322 OWQ983322 PGM983322 PQI983322 QAE983322 QKA983322 QTW983322 RDS983322 RNO983322 RXK983322 SHG983322 SRC983322 TAY983322 TKU983322 TUQ983322 UEM983322 UOI983322 UYE983322 VIA983322 VRW983322 WBS983322 WLO983322 WVK983322 WVK227 WLO227 WBS227 VRW227 VIA227 UYE227 UOI227 UEM227 TUQ227 TKU227 TAY227 SRC227 SHG227 RXK227 RNO227 RDS227 QTW227 QKA227 QAE227 PQI227 PGM227 OWQ227 OMU227 OCY227 NTC227 NJG227 MZK227 MPO227 MFS227 LVW227 LMA227 LCE227 KSI227 KIM227 JYQ227 JOU227 JEY227 IVC227 ILG227 IBK227 HRO227 HHS227 GXW227 GOA227 GEE227 FUI227 FKM227 FAQ227 EQU227 EGY227 DXC227 DNG227 DDK227 CTO227 CJS227 BZW227 BQA227 BGE227 AWI227 AMM227 ACQ227 SU227 IY227 C227 WVK217 WLO217 WBS217 VRW217 VIA217 UYE217 UOI217 UEM217 TUQ217 TKU217 TAY217 SRC217 SHG217 RXK217 RNO217 RDS217 QTW217 QKA217 QAE217 PQI217 PGM217 OWQ217 OMU217 OCY217 NTC217 NJG217 MZK217 MPO217 MFS217 LVW217 LMA217 LCE217 KSI217 KIM217 JYQ217 JOU217 JEY217 IVC217 ILG217 IBK217 HRO217 HHS217 GXW217 GOA217 GEE217 FUI217 FKM217 FAQ217 EQU217 EGY217 DXC217 DNG217 DDK217 CTO217 CJS217 BZW217 BQA217 BGE217 AWI217 AMM217 ACQ217 SU217 IY217 C217 WVK206 WLO206 WBS206 VRW206 VIA206 UYE206 UOI206 UEM206 TUQ206 TKU206 TAY206 SRC206 SHG206 RXK206 RNO206 RDS206 QTW206 QKA206 QAE206 PQI206 PGM206 OWQ206 OMU206 OCY206 NTC206 NJG206 MZK206 MPO206 MFS206 LVW206 LMA206 LCE206 KSI206 KIM206 JYQ206 JOU206 JEY206 IVC206 ILG206 IBK206 HRO206 HHS206 GXW206 GOA206 GEE206 FUI206 FKM206 FAQ206 EQU206 EGY206 DXC206 DNG206 DDK206 CTO206 CJS206 BZW206 BQA206 BGE206 AWI206 AMM206 ACQ206 SU206 IY206 C206"/>
  </dataValidations>
  <printOptions horizontalCentered="1"/>
  <pageMargins left="0.15748031496062992" right="0.15748031496062992" top="0.35" bottom="0.52" header="0.15748031496062992" footer="0.19685039370078741"/>
  <pageSetup scale="85" orientation="landscape" r:id="rId1"/>
  <headerFooter>
    <oddFooter>&amp;RPágina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2017-09-11T15:25:30Z</dcterms:created>
  <dcterms:modified xsi:type="dcterms:W3CDTF">2017-09-11T15:26:06Z</dcterms:modified>
</cp:coreProperties>
</file>