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E41" s="1"/>
  <c r="I25"/>
  <c r="J25"/>
  <c r="I36"/>
  <c r="I38" s="1"/>
  <c r="J36"/>
  <c r="J38" s="1"/>
  <c r="D39"/>
  <c r="E39"/>
  <c r="I42"/>
  <c r="J42"/>
  <c r="J48"/>
  <c r="I50"/>
  <c r="I48" s="1"/>
  <c r="I56"/>
  <c r="J56"/>
  <c r="J61"/>
  <c r="J63" l="1"/>
  <c r="I61"/>
  <c r="I63" s="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<sst xmlns="http://schemas.openxmlformats.org/spreadsheetml/2006/main" count="72" uniqueCount="70">
  <si>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</si>
  <si>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</si>
  <si>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</si>
  <si>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</si>
  <si>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</si>
  <si>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</si>
  <si>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</si>
  <si>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</si>
  <si>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</si>
  <si>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</si>
  <si>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</si>
  <si>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</si>
  <si>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</si>
  <si>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</si>
  <si>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</si>
  <si>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</si>
  <si>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</si>
  <si>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</si>
  <si>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</si>
  <si>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</si>
  <si>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</si>
  <si>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</si>
  <si>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</si>
  <si>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</si>
  <si>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</si>
  <si>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</si>
  <si>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</si>
  <si>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</si>
  <si>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</si>
  <si>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</si>
  <si>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</si>
  <si>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</si>
  <si>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</si>
  <si>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</si>
  <si>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</si>
  <si>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</si>
  <si>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</si>
  <si>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</si>
  <si>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</si>
  <si>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</si>
  <si>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</si>
  <si>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</si>
  <si>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</si>
  <si>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</si>
  <si>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</si>
  <si>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</si>
  <si>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</si>
  <si>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</si>
  <si>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</si>
  <si>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</si>
  <si>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</si>
  <si>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</si>
  <si>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</si>
  <si>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</si>
  <si>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</si>
  <si>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</si>
  <si>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</si>
  <si>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</si>
  <si>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</si>
  <si>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</si>
  <si>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</si>
  <si>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</si>
  <si>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</si>
  <si>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</si>
  <si>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</si>
  <si>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</si>
  <si>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</si>
  <si>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</si>
  <si>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al 30 de Junio del 2017 y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</si>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</sst>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DESAG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54">
          <cell r="I54">
            <v>-306245.31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N72"/>
  <sheetViews>
    <sheetView showGridLines="0" tabSelected="1" topLeftCell="A10" zoomScale="80" zoomScaleNormal="80" zoomScalePageLayoutView="80" workbookViewId="0">
      <selection activeCell="B38" sqref="B38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1.5703125" style="1" bestFit="1" customWidth="1"/>
    <col min="14" max="16384" width="11.42578125" style="1"/>
  </cols>
  <sheetData>
    <row r="1" spans="1:12" ht="6" customHeight="1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>
      <c r="A2" s="74"/>
      <c r="B2" s="75"/>
      <c r="C2" s="73" t="s">
        <v>69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>
      <c r="A3" s="74"/>
      <c r="B3" s="75"/>
      <c r="C3" s="73" t="s">
        <v>68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>
      <c r="A4" s="74"/>
      <c r="B4" s="72"/>
      <c r="C4" s="73" t="s">
        <v>67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>
      <c r="A5" s="71"/>
      <c r="B5" s="70" t="s">
        <v>66</v>
      </c>
      <c r="C5" s="68" t="s">
        <v>65</v>
      </c>
      <c r="D5" s="69"/>
      <c r="E5" s="69"/>
      <c r="F5" s="68"/>
      <c r="G5" s="68"/>
      <c r="H5" s="68"/>
      <c r="I5" s="67"/>
      <c r="J5" s="67"/>
      <c r="K5" s="1"/>
    </row>
    <row r="6" spans="1:12" ht="3" customHeight="1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>
      <c r="A8" s="66"/>
      <c r="B8" s="64" t="s">
        <v>64</v>
      </c>
      <c r="C8" s="64"/>
      <c r="D8" s="63" t="s">
        <v>63</v>
      </c>
      <c r="E8" s="63"/>
      <c r="F8" s="65"/>
      <c r="G8" s="64" t="s">
        <v>64</v>
      </c>
      <c r="H8" s="64"/>
      <c r="I8" s="63" t="s">
        <v>63</v>
      </c>
      <c r="J8" s="63"/>
      <c r="K8" s="62"/>
      <c r="L8" s="56"/>
    </row>
    <row r="9" spans="1:12" s="55" customFormat="1" ht="15" customHeight="1">
      <c r="A9" s="61"/>
      <c r="B9" s="59"/>
      <c r="C9" s="59"/>
      <c r="D9" s="58">
        <v>2017</v>
      </c>
      <c r="E9" s="58">
        <v>2016</v>
      </c>
      <c r="F9" s="60"/>
      <c r="G9" s="59"/>
      <c r="H9" s="59"/>
      <c r="I9" s="58">
        <v>2017</v>
      </c>
      <c r="J9" s="58">
        <v>2016</v>
      </c>
      <c r="K9" s="57"/>
      <c r="L9" s="56"/>
    </row>
    <row r="10" spans="1:12" ht="3" customHeight="1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>
      <c r="A12" s="30"/>
      <c r="B12" s="39" t="s">
        <v>62</v>
      </c>
      <c r="C12" s="39"/>
      <c r="D12" s="51"/>
      <c r="E12" s="17"/>
      <c r="G12" s="39" t="s">
        <v>61</v>
      </c>
      <c r="H12" s="39"/>
      <c r="I12" s="7"/>
      <c r="J12" s="7"/>
      <c r="K12" s="25"/>
    </row>
    <row r="13" spans="1:12" ht="5.0999999999999996" customHeight="1">
      <c r="A13" s="30"/>
      <c r="B13" s="37"/>
      <c r="C13" s="7"/>
      <c r="D13" s="46"/>
      <c r="E13" s="46"/>
      <c r="G13" s="37"/>
      <c r="H13" s="7"/>
      <c r="I13" s="50"/>
      <c r="J13" s="50"/>
      <c r="K13" s="25"/>
    </row>
    <row r="14" spans="1:12">
      <c r="A14" s="30"/>
      <c r="B14" s="27" t="s">
        <v>60</v>
      </c>
      <c r="C14" s="27"/>
      <c r="D14" s="46"/>
      <c r="E14" s="46"/>
      <c r="G14" s="27" t="s">
        <v>59</v>
      </c>
      <c r="H14" s="27"/>
      <c r="I14" s="46"/>
      <c r="J14" s="46"/>
      <c r="K14" s="25"/>
    </row>
    <row r="15" spans="1:12" ht="5.0999999999999996" customHeight="1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>
      <c r="A16" s="30"/>
      <c r="B16" s="33" t="s">
        <v>58</v>
      </c>
      <c r="C16" s="33"/>
      <c r="D16" s="32">
        <v>1377760.85</v>
      </c>
      <c r="E16" s="32">
        <v>5515799.9500000002</v>
      </c>
      <c r="G16" s="33" t="s">
        <v>57</v>
      </c>
      <c r="H16" s="33"/>
      <c r="I16" s="32">
        <v>1822999.15</v>
      </c>
      <c r="J16" s="32">
        <v>1811792.94</v>
      </c>
      <c r="K16" s="25"/>
    </row>
    <row r="17" spans="1:11" s="1" customFormat="1">
      <c r="A17" s="30"/>
      <c r="B17" s="33" t="s">
        <v>56</v>
      </c>
      <c r="C17" s="33"/>
      <c r="D17" s="32">
        <v>44385397.539999999</v>
      </c>
      <c r="E17" s="32">
        <v>43820501.32</v>
      </c>
      <c r="F17" s="4"/>
      <c r="G17" s="33" t="s">
        <v>55</v>
      </c>
      <c r="H17" s="33"/>
      <c r="I17" s="32">
        <v>12238.94</v>
      </c>
      <c r="J17" s="32">
        <v>12238.94</v>
      </c>
      <c r="K17" s="25"/>
    </row>
    <row r="18" spans="1:11" s="1" customFormat="1">
      <c r="A18" s="30"/>
      <c r="B18" s="33" t="s">
        <v>54</v>
      </c>
      <c r="C18" s="33"/>
      <c r="D18" s="32">
        <v>749.65</v>
      </c>
      <c r="E18" s="32">
        <v>749.65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5" t="s">
        <v>47</v>
      </c>
      <c r="H21" s="45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3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2"/>
      <c r="B24" s="27" t="s">
        <v>43</v>
      </c>
      <c r="C24" s="27"/>
      <c r="D24" s="26">
        <f>SUM(D16:D22)</f>
        <v>45763908.039999999</v>
      </c>
      <c r="E24" s="26">
        <f>SUM(E16:E22)</f>
        <v>49337050.920000002</v>
      </c>
      <c r="F24" s="41"/>
      <c r="G24" s="37"/>
      <c r="H24" s="7"/>
      <c r="I24" s="40"/>
      <c r="J24" s="40"/>
      <c r="K24" s="25"/>
    </row>
    <row r="25" spans="1:11" s="1" customFormat="1">
      <c r="A25" s="42"/>
      <c r="B25" s="37"/>
      <c r="C25" s="44"/>
      <c r="D25" s="40"/>
      <c r="E25" s="40"/>
      <c r="F25" s="41"/>
      <c r="G25" s="27" t="s">
        <v>42</v>
      </c>
      <c r="H25" s="27"/>
      <c r="I25" s="26">
        <f>SUM(I16:I23)</f>
        <v>1835238.0899999999</v>
      </c>
      <c r="J25" s="26">
        <f>SUM(J16:J23)</f>
        <v>1824031.88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7"/>
      <c r="H26" s="43"/>
      <c r="I26" s="28"/>
      <c r="J26" s="28"/>
      <c r="K26" s="25"/>
    </row>
    <row r="27" spans="1:11" s="1" customFormat="1">
      <c r="A27" s="30"/>
      <c r="B27" s="27" t="s">
        <v>41</v>
      </c>
      <c r="C27" s="27"/>
      <c r="D27" s="46"/>
      <c r="E27" s="46"/>
      <c r="F27" s="4"/>
      <c r="G27" s="27" t="s">
        <v>40</v>
      </c>
      <c r="H27" s="27"/>
      <c r="I27" s="46"/>
      <c r="J27" s="46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3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24500000</v>
      </c>
      <c r="E29" s="32">
        <v>24500000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75960755.959999993</v>
      </c>
      <c r="E30" s="32">
        <v>71270068.680000007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0</v>
      </c>
      <c r="E32" s="32">
        <v>0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5" t="s">
        <v>30</v>
      </c>
      <c r="H33" s="45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0</v>
      </c>
      <c r="E34" s="32">
        <v>0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3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7"/>
      <c r="H37" s="44"/>
      <c r="I37" s="40"/>
      <c r="J37" s="40"/>
      <c r="K37" s="25"/>
    </row>
    <row r="38" spans="1:11" s="1" customFormat="1">
      <c r="A38" s="30"/>
      <c r="B38" s="29"/>
      <c r="C38" s="43"/>
      <c r="D38" s="28"/>
      <c r="E38" s="28"/>
      <c r="F38" s="4"/>
      <c r="G38" s="27" t="s">
        <v>23</v>
      </c>
      <c r="H38" s="27"/>
      <c r="I38" s="26">
        <f>I25+I36</f>
        <v>1835238.0899999999</v>
      </c>
      <c r="J38" s="26">
        <f>J25+J36</f>
        <v>1824031.88</v>
      </c>
      <c r="K38" s="25"/>
    </row>
    <row r="39" spans="1:11" s="1" customFormat="1">
      <c r="A39" s="42"/>
      <c r="B39" s="27" t="s">
        <v>22</v>
      </c>
      <c r="C39" s="27"/>
      <c r="D39" s="26">
        <f>SUM(D29:D37)</f>
        <v>100460755.95999999</v>
      </c>
      <c r="E39" s="26">
        <f>SUM(E29:E37)</f>
        <v>95770068.680000007</v>
      </c>
      <c r="F39" s="41"/>
      <c r="G39" s="37"/>
      <c r="H39" s="38"/>
      <c r="I39" s="40"/>
      <c r="J39" s="40"/>
      <c r="K39" s="25"/>
    </row>
    <row r="40" spans="1:11" s="1" customFormat="1">
      <c r="A40" s="30"/>
      <c r="B40" s="29"/>
      <c r="C40" s="37"/>
      <c r="D40" s="28"/>
      <c r="E40" s="28"/>
      <c r="F40" s="4"/>
      <c r="G40" s="39" t="s">
        <v>21</v>
      </c>
      <c r="H40" s="39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146224664</v>
      </c>
      <c r="E41" s="26">
        <f>E24+E39</f>
        <v>145107119.60000002</v>
      </c>
      <c r="F41" s="4"/>
      <c r="G41" s="37"/>
      <c r="H41" s="38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151516840.66</v>
      </c>
      <c r="J42" s="26">
        <f>SUM(J44:J46)</f>
        <v>150104257.16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151516840.66</v>
      </c>
      <c r="J44" s="32">
        <v>150104257.16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-7127414.75</v>
      </c>
      <c r="J48" s="26">
        <f>SUM(J50:J54)</f>
        <v>-6821169.4400000004</v>
      </c>
      <c r="K48" s="25"/>
    </row>
    <row r="49" spans="1:14">
      <c r="A49" s="30"/>
      <c r="B49" s="29"/>
      <c r="C49" s="34"/>
      <c r="D49" s="34"/>
      <c r="E49" s="28"/>
      <c r="G49" s="37"/>
      <c r="H49" s="17"/>
      <c r="I49" s="36"/>
      <c r="J49" s="36"/>
      <c r="K49" s="25"/>
    </row>
    <row r="50" spans="1:14">
      <c r="A50" s="30"/>
      <c r="B50" s="29"/>
      <c r="C50" s="34"/>
      <c r="D50" s="34"/>
      <c r="E50" s="28"/>
      <c r="G50" s="33" t="s">
        <v>14</v>
      </c>
      <c r="H50" s="33"/>
      <c r="I50" s="32">
        <f>+[1]EA!I54</f>
        <v>-306245.31</v>
      </c>
      <c r="J50" s="32">
        <v>-352208.36</v>
      </c>
      <c r="K50" s="25"/>
    </row>
    <row r="51" spans="1:14">
      <c r="A51" s="30"/>
      <c r="B51" s="29"/>
      <c r="C51" s="34"/>
      <c r="D51" s="34"/>
      <c r="E51" s="28"/>
      <c r="G51" s="33" t="s">
        <v>13</v>
      </c>
      <c r="H51" s="33"/>
      <c r="I51" s="32">
        <v>-6821169.4400000004</v>
      </c>
      <c r="J51" s="32">
        <v>-6468961.0800000001</v>
      </c>
      <c r="K51" s="25"/>
      <c r="M51" s="35"/>
      <c r="N51" s="35"/>
    </row>
    <row r="52" spans="1:14">
      <c r="A52" s="30"/>
      <c r="B52" s="29"/>
      <c r="C52" s="34"/>
      <c r="D52" s="34"/>
      <c r="E52" s="28"/>
      <c r="G52" s="33" t="s">
        <v>12</v>
      </c>
      <c r="H52" s="33"/>
      <c r="I52" s="32">
        <v>0</v>
      </c>
      <c r="J52" s="32">
        <v>0</v>
      </c>
      <c r="K52" s="25"/>
    </row>
    <row r="53" spans="1:14">
      <c r="A53" s="30"/>
      <c r="B53" s="29"/>
      <c r="C53" s="29"/>
      <c r="D53" s="28"/>
      <c r="E53" s="28"/>
      <c r="G53" s="33" t="s">
        <v>11</v>
      </c>
      <c r="H53" s="33"/>
      <c r="I53" s="32">
        <v>0</v>
      </c>
      <c r="J53" s="32">
        <v>0</v>
      </c>
      <c r="K53" s="25"/>
    </row>
    <row r="54" spans="1:14">
      <c r="A54" s="30"/>
      <c r="B54" s="29"/>
      <c r="C54" s="29"/>
      <c r="D54" s="28"/>
      <c r="E54" s="28"/>
      <c r="G54" s="33" t="s">
        <v>10</v>
      </c>
      <c r="H54" s="33"/>
      <c r="I54" s="32">
        <v>0</v>
      </c>
      <c r="J54" s="32">
        <v>0</v>
      </c>
      <c r="K54" s="25"/>
    </row>
    <row r="55" spans="1:14">
      <c r="A55" s="30"/>
      <c r="B55" s="29"/>
      <c r="C55" s="29"/>
      <c r="D55" s="28"/>
      <c r="E55" s="28"/>
      <c r="G55" s="29"/>
      <c r="H55" s="17"/>
      <c r="I55" s="28"/>
      <c r="J55" s="28"/>
      <c r="K55" s="25"/>
    </row>
    <row r="56" spans="1:14" ht="25.5" customHeight="1">
      <c r="A56" s="30"/>
      <c r="B56" s="29"/>
      <c r="C56" s="29"/>
      <c r="D56" s="28"/>
      <c r="E56" s="28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4">
      <c r="A57" s="30"/>
      <c r="B57" s="29"/>
      <c r="C57" s="29"/>
      <c r="D57" s="28"/>
      <c r="E57" s="28"/>
      <c r="G57" s="29"/>
      <c r="H57" s="17"/>
      <c r="I57" s="28"/>
      <c r="J57" s="28"/>
      <c r="K57" s="25"/>
    </row>
    <row r="58" spans="1:14">
      <c r="A58" s="30"/>
      <c r="B58" s="29"/>
      <c r="C58" s="29"/>
      <c r="D58" s="28"/>
      <c r="E58" s="28"/>
      <c r="G58" s="33" t="s">
        <v>8</v>
      </c>
      <c r="H58" s="33"/>
      <c r="I58" s="32">
        <v>0</v>
      </c>
      <c r="J58" s="32">
        <v>0</v>
      </c>
      <c r="K58" s="25"/>
    </row>
    <row r="59" spans="1:14">
      <c r="A59" s="30"/>
      <c r="B59" s="29"/>
      <c r="C59" s="29"/>
      <c r="D59" s="28"/>
      <c r="E59" s="28"/>
      <c r="G59" s="33" t="s">
        <v>7</v>
      </c>
      <c r="H59" s="33"/>
      <c r="I59" s="32">
        <v>0</v>
      </c>
      <c r="J59" s="32">
        <v>0</v>
      </c>
      <c r="K59" s="25"/>
    </row>
    <row r="60" spans="1:14" ht="9.9499999999999993" customHeight="1">
      <c r="A60" s="30"/>
      <c r="B60" s="29"/>
      <c r="C60" s="29"/>
      <c r="D60" s="28"/>
      <c r="E60" s="28"/>
      <c r="G60" s="29"/>
      <c r="H60" s="31"/>
      <c r="I60" s="28"/>
      <c r="J60" s="28"/>
      <c r="K60" s="25"/>
    </row>
    <row r="61" spans="1:14">
      <c r="A61" s="30"/>
      <c r="B61" s="29"/>
      <c r="C61" s="29"/>
      <c r="D61" s="28"/>
      <c r="E61" s="28"/>
      <c r="G61" s="27" t="s">
        <v>6</v>
      </c>
      <c r="H61" s="27"/>
      <c r="I61" s="26">
        <f>I42+I48+I56</f>
        <v>144389425.91</v>
      </c>
      <c r="J61" s="26">
        <f>J42+J48+J56</f>
        <v>143283087.72</v>
      </c>
      <c r="K61" s="25"/>
    </row>
    <row r="62" spans="1:14" ht="9.9499999999999993" customHeight="1">
      <c r="A62" s="30"/>
      <c r="B62" s="29"/>
      <c r="C62" s="29"/>
      <c r="D62" s="28"/>
      <c r="E62" s="28"/>
      <c r="G62" s="29"/>
      <c r="H62" s="17"/>
      <c r="I62" s="28"/>
      <c r="J62" s="28"/>
      <c r="K62" s="25"/>
    </row>
    <row r="63" spans="1:14">
      <c r="A63" s="30"/>
      <c r="B63" s="29"/>
      <c r="C63" s="29"/>
      <c r="D63" s="28"/>
      <c r="E63" s="28"/>
      <c r="G63" s="27" t="s">
        <v>5</v>
      </c>
      <c r="H63" s="27"/>
      <c r="I63" s="26">
        <f>I38+I61</f>
        <v>146224664</v>
      </c>
      <c r="J63" s="26">
        <f>J38+J61</f>
        <v>145107119.59999999</v>
      </c>
      <c r="K63" s="25"/>
    </row>
    <row r="64" spans="1:14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9.75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12.75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36:H36"/>
    <mergeCell ref="G31:H31"/>
    <mergeCell ref="B33:C33"/>
    <mergeCell ref="G38:H38"/>
    <mergeCell ref="B34:C34"/>
    <mergeCell ref="G34:H34"/>
    <mergeCell ref="G33:H33"/>
    <mergeCell ref="G56:H56"/>
    <mergeCell ref="B24:C24"/>
    <mergeCell ref="G40:H40"/>
    <mergeCell ref="B41:C41"/>
    <mergeCell ref="G42:H42"/>
    <mergeCell ref="G44:H44"/>
    <mergeCell ref="B37:C37"/>
    <mergeCell ref="B35:C35"/>
    <mergeCell ref="B36:C36"/>
    <mergeCell ref="G18:H18"/>
    <mergeCell ref="B19:C19"/>
    <mergeCell ref="B12:C12"/>
    <mergeCell ref="B14:C14"/>
    <mergeCell ref="G14:H14"/>
    <mergeCell ref="B16:C16"/>
    <mergeCell ref="G16:H16"/>
    <mergeCell ref="G45:H45"/>
    <mergeCell ref="A8:A9"/>
    <mergeCell ref="B8:C9"/>
    <mergeCell ref="F8:F9"/>
    <mergeCell ref="G8:H9"/>
    <mergeCell ref="G19:H19"/>
    <mergeCell ref="G12:H12"/>
    <mergeCell ref="B17:C17"/>
    <mergeCell ref="G17:H17"/>
    <mergeCell ref="B18:C18"/>
    <mergeCell ref="C71:D71"/>
    <mergeCell ref="G58:H58"/>
    <mergeCell ref="C45:D52"/>
    <mergeCell ref="G54:H54"/>
    <mergeCell ref="G70:H70"/>
    <mergeCell ref="C70:D70"/>
    <mergeCell ref="B68:J68"/>
    <mergeCell ref="G61:H61"/>
    <mergeCell ref="G63:H63"/>
    <mergeCell ref="G59:H59"/>
    <mergeCell ref="G46:H46"/>
    <mergeCell ref="G48:H48"/>
    <mergeCell ref="G50:H50"/>
    <mergeCell ref="G51:H51"/>
    <mergeCell ref="B39:C39"/>
    <mergeCell ref="C72:D72"/>
    <mergeCell ref="G71:H71"/>
    <mergeCell ref="G72:H72"/>
    <mergeCell ref="G52:H52"/>
    <mergeCell ref="G53:H53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B31:C31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2017-07-19T21:26:16Z</dcterms:created>
  <dcterms:modified xsi:type="dcterms:W3CDTF">2017-07-19T21:26:27Z</dcterms:modified>
</cp:coreProperties>
</file>