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3"/>
  <c r="B22" l="1"/>
  <c r="E6"/>
  <c r="F6"/>
  <c r="F72" l="1"/>
  <c r="E72"/>
  <c r="F65"/>
  <c r="E65"/>
  <c r="F60"/>
  <c r="E60"/>
  <c r="E76" s="1"/>
  <c r="C57"/>
  <c r="B57"/>
  <c r="F54"/>
  <c r="E54"/>
  <c r="F39"/>
  <c r="E39"/>
  <c r="F35"/>
  <c r="E35"/>
  <c r="F28"/>
  <c r="E28"/>
  <c r="C28"/>
  <c r="B28"/>
  <c r="F24"/>
  <c r="E24"/>
  <c r="C22"/>
  <c r="F20"/>
  <c r="E20"/>
  <c r="F16"/>
  <c r="C14"/>
  <c r="B14"/>
  <c r="F44"/>
  <c r="C6"/>
  <c r="B6"/>
  <c r="C44" l="1"/>
  <c r="C59" s="1"/>
  <c r="B44"/>
  <c r="B59" s="1"/>
  <c r="F76"/>
  <c r="F78" s="1"/>
  <c r="E44"/>
  <c r="E78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<sst xmlns="http://schemas.openxmlformats.org/spreadsheetml/2006/main" count="127" uniqueCount="125">
  <si>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</si>
  <si>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</si>
  <si>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</si>
  <si>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</si>
  <si>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</si>
  <si>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</si>
  <si>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</si>
  <si>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</si>
  <si>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</si>
  <si>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</si>
  <si>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</si>
  <si>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</si>
  <si>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</si>
  <si>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</si>
  <si>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</si>
  <si>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</si>
  <si>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</si>
  <si>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</si>
  <si>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</si>
  <si>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</si>
  <si>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</si>
  <si>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</si>
  <si>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</si>
  <si>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</si>
  <si>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</si>
  <si>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</si>
  <si>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</si>
  <si>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</si>
  <si>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</si>
  <si>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</si>
  <si>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</si>
  <si>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</si>
  <si>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</si>
  <si>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</si>
  <si>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</si>
  <si>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</si>
  <si>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</si>
  <si>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</si>
  <si>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</si>
  <si>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</si>
  <si>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</si>
  <si>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</si>
  <si>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</si>
  <si>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</si>
  <si>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</si>
  <si>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</si>
  <si>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</si>
  <si>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</si>
  <si>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</si>
  <si>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</si>
  <si>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</si>
  <si>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</si>
  <si>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</si>
  <si>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</si>
  <si>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</si>
  <si>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</si>
  <si>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</si>
  <si>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</si>
  <si>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</si>
  <si>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</si>
  <si>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</si>
  <si>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</si>
  <si>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</si>
  <si>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</si>
  <si>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</si>
  <si>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</si>
  <si>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</si>
  <si>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</si>
  <si>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</si>
  <si>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</si>
  <si>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</si>
  <si>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</si>
  <si>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</si>
  <si>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</si>
  <si>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</si>
  <si>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</si>
  <si>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</si>
  <si>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</si>
  <si>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</si>
  <si>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</si>
  <si>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</si>
  <si>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</si>
  <si>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</si>
  <si>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</si>
  <si>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</si>
  <si>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</si>
  <si>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</si>
  <si>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</si>
  <si>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</si>
  <si>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</si>
  <si>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</si>
  <si>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</si>
  <si>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</si>
  <si>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</si>
  <si>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</si>
  <si>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</si>
  <si>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</si>
  <si>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</si>
  <si>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</si>
  <si>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</si>
  <si>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</si>
  <si>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</si>
  <si>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</si>
  <si>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</si>
  <si>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</si>
  <si>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</si>
  <si>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</si>
  <si>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</si>
  <si>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</si>
  <si>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</si>
  <si>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</si>
  <si>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</si>
  <si>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</si>
  <si>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</si>
  <si>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</si>
  <si>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</si>
  <si>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</si>
  <si>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</si>
  <si>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</si>
  <si>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</si>
  <si>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</si>
  <si>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</si>
  <si>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</si>
  <si>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31 de diciembre de 2016</t>
  </si>
  <si>
    <t>Fideicomiso para el Desarrollo de los Sectores Agrícola, Ganadero, Rural y de Pesca del Estado de Guanajuato &lt;&lt;FIDESAG&gt;&gt; 
Estado de Situación Financiera Detallado - LDF
Al 30 de junio de 2016 y al 31 de diciembre de 2016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</si>
</sst>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topLeftCell="A52" zoomScaleNormal="100" workbookViewId="0">
      <selection activeCell="E78" sqref="E78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1377760.85</v>
      </c>
      <c r="C6" s="9">
        <f>SUM(C7:C13)</f>
        <v>5515799.9500000002</v>
      </c>
      <c r="D6" s="5" t="s">
        <v>6</v>
      </c>
      <c r="E6" s="9">
        <f>SUM(E7:E15)</f>
        <v>1822999.15</v>
      </c>
      <c r="F6" s="9">
        <f>SUM(F7:F15)</f>
        <v>1811792.94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234.33</v>
      </c>
      <c r="C8" s="9"/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1377526.52</v>
      </c>
      <c r="C10" s="9">
        <v>5515799.9500000002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/>
      <c r="F13" s="9"/>
    </row>
    <row r="14" spans="1:6">
      <c r="A14" s="3" t="s">
        <v>21</v>
      </c>
      <c r="B14" s="9">
        <f>SUM(B15:B21)</f>
        <v>44385397.539999999</v>
      </c>
      <c r="C14" s="9">
        <f>SUM(C15:C21)</f>
        <v>43820501.32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1822999.15</v>
      </c>
      <c r="F15" s="9">
        <v>1811792.94</v>
      </c>
    </row>
    <row r="16" spans="1:6">
      <c r="A16" s="10" t="s">
        <v>25</v>
      </c>
      <c r="B16" s="9">
        <v>44385397.539999999</v>
      </c>
      <c r="C16" s="9">
        <v>43820501.32</v>
      </c>
      <c r="D16" s="5" t="s">
        <v>26</v>
      </c>
      <c r="E16" s="9">
        <f>SUM(E17:E19)</f>
        <v>12238.94</v>
      </c>
      <c r="F16" s="9">
        <f>SUM(F17:F19)</f>
        <v>12238.94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>
        <v>12238.94</v>
      </c>
      <c r="F19" s="9">
        <v>12238.94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749.65</v>
      </c>
      <c r="C22" s="9">
        <f>SUM(C23:C27)</f>
        <v>749.65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>
        <v>749.65</v>
      </c>
      <c r="C27" s="9">
        <v>749.65</v>
      </c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45763908.039999999</v>
      </c>
      <c r="C44" s="7">
        <f>C6+C14+C22+C28+C34+C35+C38</f>
        <v>49337050.920000002</v>
      </c>
      <c r="D44" s="8" t="s">
        <v>80</v>
      </c>
      <c r="E44" s="7">
        <f>E6+E16+E20+E23+E24+E28+E35+E39</f>
        <v>1835238.0899999999</v>
      </c>
      <c r="F44" s="7">
        <f>F6+F16+F20+F23+F24+F28+F35+F39</f>
        <v>1824031.88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24500000</v>
      </c>
      <c r="C47" s="9">
        <v>24500000</v>
      </c>
      <c r="D47" s="5" t="s">
        <v>84</v>
      </c>
      <c r="E47" s="9"/>
      <c r="F47" s="9"/>
    </row>
    <row r="48" spans="1:6">
      <c r="A48" s="13" t="s">
        <v>85</v>
      </c>
      <c r="B48" s="9">
        <v>75960755.959999993</v>
      </c>
      <c r="C48" s="9">
        <v>71270068.680000007</v>
      </c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/>
      <c r="C50" s="9"/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/>
      <c r="C52" s="9"/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100460755.95999999</v>
      </c>
      <c r="C57" s="7">
        <f>SUM(C47:C55)</f>
        <v>95770068.680000007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146224664</v>
      </c>
      <c r="C59" s="7">
        <f>C44+C57</f>
        <v>145107119.60000002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151516840.66</v>
      </c>
      <c r="F60" s="7">
        <f>SUM(F61:F63)</f>
        <v>150104257.16</v>
      </c>
    </row>
    <row r="61" spans="1:6">
      <c r="A61" s="13"/>
      <c r="B61" s="9"/>
      <c r="C61" s="9"/>
      <c r="D61" s="5" t="s">
        <v>104</v>
      </c>
      <c r="E61" s="9">
        <v>151516840.66</v>
      </c>
      <c r="F61" s="9">
        <v>150104257.16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-7127414.75</v>
      </c>
      <c r="F65" s="7">
        <f>SUM(F66:F70)</f>
        <v>-6821169.4400000004</v>
      </c>
    </row>
    <row r="66" spans="1:6">
      <c r="A66" s="13"/>
      <c r="B66" s="9"/>
      <c r="C66" s="9"/>
      <c r="D66" s="5" t="s">
        <v>108</v>
      </c>
      <c r="E66" s="9">
        <v>-306245.31</v>
      </c>
      <c r="F66" s="9">
        <v>-352208.36</v>
      </c>
    </row>
    <row r="67" spans="1:6">
      <c r="A67" s="13"/>
      <c r="B67" s="9"/>
      <c r="C67" s="9"/>
      <c r="D67" s="5" t="s">
        <v>109</v>
      </c>
      <c r="E67" s="9">
        <v>-6821169.4400000004</v>
      </c>
      <c r="F67" s="9">
        <v>-6468961.0800000001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144389425.91</v>
      </c>
      <c r="F76" s="7">
        <f>F60+F65+F72</f>
        <v>143283087.72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146224664</v>
      </c>
      <c r="F78" s="7">
        <f>+F44+F76</f>
        <v>145107119.59999999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121</v>
      </c>
      <c r="D85" s="22" t="s">
        <v>119</v>
      </c>
    </row>
    <row r="86" spans="1:4">
      <c r="A86" s="22" t="s">
        <v>122</v>
      </c>
      <c r="D86" s="22" t="s">
        <v>120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2017-04-17T01:04:52Z</cp:lastPrinted>
  <dcterms:created xsi:type="dcterms:W3CDTF">2017-01-11T17:17:46Z</dcterms:created>
  <dcterms:modified xsi:type="dcterms:W3CDTF">2017-07-10T18:24:46Z</dcterms:modified>
</cp:coreProperties>
</file>