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 s="1"/>
  <c r="G11"/>
  <c r="G21" s="1"/>
  <c r="H11"/>
  <c r="I11"/>
  <c r="I21" s="1"/>
  <c r="J11"/>
  <c r="J21" s="1"/>
  <c r="J24" s="1"/>
  <c r="E13"/>
  <c r="F13"/>
  <c r="K13" s="1"/>
  <c r="E15"/>
  <c r="F15" s="1"/>
  <c r="K15" s="1"/>
  <c r="E19"/>
  <c r="F19" s="1"/>
  <c r="K19" s="1"/>
  <c r="D21"/>
  <c r="H21"/>
  <c r="H24" s="1"/>
  <c r="D24"/>
  <c r="K11" l="1"/>
  <c r="K21" s="1"/>
  <c r="K24" s="1"/>
  <c r="F21"/>
  <c r="F24" s="1"/>
  <c r="E21"/>
  <c r="E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<sst xmlns="http://schemas.openxmlformats.org/spreadsheetml/2006/main" count="27" uniqueCount="27">
  <si>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</si>
  <si>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</si>
  <si>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</si>
  <si>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</si>
  <si>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</si>
  <si>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</si>
  <si>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</si>
  <si>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</si>
  <si>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</si>
  <si>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</si>
  <si>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</si>
  <si>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</si>
  <si>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</si>
  <si>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</si>
  <si>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</si>
  <si>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</si>
  <si>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</si>
  <si>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</si>
  <si>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</si>
  <si>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</si>
  <si>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</si>
  <si>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</si>
  <si>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</si>
  <si>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</si>
  <si>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 2018 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</si>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</sst>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/>
    <xf numFmtId="0" fontId="7" fillId="11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6886975.7500000009</v>
          </cell>
          <cell r="G10">
            <v>358327.16</v>
          </cell>
          <cell r="H10">
            <v>329453.07999999996</v>
          </cell>
          <cell r="I10">
            <v>325222.07999999996</v>
          </cell>
          <cell r="J10">
            <v>325222.07999999996</v>
          </cell>
        </row>
        <row r="43">
          <cell r="E43">
            <v>6886975.7500000009</v>
          </cell>
        </row>
        <row r="51">
          <cell r="D51">
            <v>0</v>
          </cell>
          <cell r="E51">
            <v>6886975.7500000009</v>
          </cell>
          <cell r="F51">
            <v>6886975.7500000009</v>
          </cell>
          <cell r="H51">
            <v>329453.07999999996</v>
          </cell>
          <cell r="J51">
            <v>325222.07999999996</v>
          </cell>
          <cell r="K51">
            <v>6557522.6700000009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9"/>
  <sheetViews>
    <sheetView showGridLines="0" tabSelected="1" zoomScale="85" zoomScaleNormal="85" workbookViewId="0">
      <selection activeCell="F11" sqref="F11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s="1" customFormat="1" ht="16.5" customHeight="1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" customFormat="1" ht="16.5" customHeight="1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2" customFormat="1"/>
    <row r="5" spans="2:11" s="2" customFormat="1">
      <c r="C5" s="35" t="s">
        <v>23</v>
      </c>
      <c r="D5" s="33"/>
      <c r="E5" s="33"/>
      <c r="F5" s="34"/>
      <c r="G5" s="34"/>
      <c r="H5" s="33"/>
      <c r="I5" s="33"/>
      <c r="J5" s="32"/>
      <c r="K5" s="32"/>
    </row>
    <row r="6" spans="2:11" s="2" customFormat="1"/>
    <row r="7" spans="2:11" s="1" customFormat="1">
      <c r="B7" s="31" t="s">
        <v>22</v>
      </c>
      <c r="C7" s="30"/>
      <c r="D7" s="27" t="s">
        <v>21</v>
      </c>
      <c r="E7" s="27"/>
      <c r="F7" s="27"/>
      <c r="G7" s="27"/>
      <c r="H7" s="27"/>
      <c r="I7" s="27"/>
      <c r="J7" s="27"/>
      <c r="K7" s="27" t="s">
        <v>20</v>
      </c>
    </row>
    <row r="8" spans="2:11" s="1" customFormat="1" ht="25.5">
      <c r="B8" s="29"/>
      <c r="C8" s="28"/>
      <c r="D8" s="24" t="s">
        <v>19</v>
      </c>
      <c r="E8" s="24" t="s">
        <v>18</v>
      </c>
      <c r="F8" s="24" t="s">
        <v>17</v>
      </c>
      <c r="G8" s="24" t="s">
        <v>16</v>
      </c>
      <c r="H8" s="24" t="s">
        <v>15</v>
      </c>
      <c r="I8" s="24" t="s">
        <v>14</v>
      </c>
      <c r="J8" s="24" t="s">
        <v>13</v>
      </c>
      <c r="K8" s="27"/>
    </row>
    <row r="9" spans="2:11" s="1" customFormat="1">
      <c r="B9" s="26"/>
      <c r="C9" s="25"/>
      <c r="D9" s="24">
        <v>1</v>
      </c>
      <c r="E9" s="24">
        <v>2</v>
      </c>
      <c r="F9" s="24" t="s">
        <v>12</v>
      </c>
      <c r="G9" s="24">
        <v>4</v>
      </c>
      <c r="H9" s="24">
        <v>5</v>
      </c>
      <c r="I9" s="24">
        <v>6</v>
      </c>
      <c r="J9" s="24">
        <v>7</v>
      </c>
      <c r="K9" s="24" t="s">
        <v>11</v>
      </c>
    </row>
    <row r="10" spans="2:11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</row>
    <row r="11" spans="2:11" s="1" customFormat="1">
      <c r="B11" s="19"/>
      <c r="C11" s="16" t="s">
        <v>10</v>
      </c>
      <c r="D11" s="20">
        <v>0</v>
      </c>
      <c r="E11" s="20">
        <f>+[1]CAdmon!E43</f>
        <v>6886975.7500000009</v>
      </c>
      <c r="F11" s="20">
        <f>+D11+E11</f>
        <v>6886975.7500000009</v>
      </c>
      <c r="G11" s="20">
        <f>+[1]CAdmon!G10</f>
        <v>358327.16</v>
      </c>
      <c r="H11" s="20">
        <f>+[1]CAdmon!H10</f>
        <v>329453.07999999996</v>
      </c>
      <c r="I11" s="20">
        <f>+[1]CAdmon!I10</f>
        <v>325222.07999999996</v>
      </c>
      <c r="J11" s="20">
        <f>+[1]CAdmon!J10</f>
        <v>325222.07999999996</v>
      </c>
      <c r="K11" s="20">
        <f>+F11-H11</f>
        <v>6557522.6700000009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9</v>
      </c>
      <c r="D13" s="15">
        <v>0</v>
      </c>
      <c r="E13" s="15">
        <f>22575-22575</f>
        <v>0</v>
      </c>
      <c r="F13" s="15">
        <f>+D13+E13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0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8</v>
      </c>
      <c r="D15" s="15">
        <v>0</v>
      </c>
      <c r="E15" s="15">
        <f>22575-22575</f>
        <v>0</v>
      </c>
      <c r="F15" s="15">
        <f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0</v>
      </c>
    </row>
    <row r="16" spans="2:11" s="1" customFormat="1">
      <c r="B16" s="17"/>
      <c r="C16" s="16"/>
      <c r="D16" s="15"/>
      <c r="E16" s="15"/>
      <c r="F16" s="15"/>
      <c r="G16" s="15"/>
      <c r="H16" s="15"/>
      <c r="I16" s="15"/>
      <c r="J16" s="15"/>
      <c r="K16" s="15"/>
    </row>
    <row r="17" spans="1:12">
      <c r="B17" s="17"/>
      <c r="C17" s="16" t="s">
        <v>7</v>
      </c>
      <c r="D17" s="15"/>
      <c r="E17" s="15"/>
      <c r="F17" s="15"/>
      <c r="G17" s="15"/>
      <c r="H17" s="15"/>
      <c r="I17" s="15"/>
      <c r="J17" s="15"/>
      <c r="K17" s="15"/>
    </row>
    <row r="18" spans="1:12">
      <c r="B18" s="17"/>
      <c r="C18" s="16"/>
      <c r="D18" s="15"/>
      <c r="E18" s="15"/>
      <c r="F18" s="15"/>
      <c r="G18" s="15"/>
      <c r="H18" s="15"/>
      <c r="I18" s="15"/>
      <c r="J18" s="15"/>
      <c r="K18" s="15"/>
    </row>
    <row r="19" spans="1:12">
      <c r="B19" s="17"/>
      <c r="C19" s="16" t="s">
        <v>6</v>
      </c>
      <c r="D19" s="15">
        <v>0</v>
      </c>
      <c r="E19" s="15">
        <f>22575-22575</f>
        <v>0</v>
      </c>
      <c r="F19" s="15">
        <f>+D19+E19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f>+F19-H19</f>
        <v>0</v>
      </c>
    </row>
    <row r="20" spans="1:12">
      <c r="B20" s="13"/>
      <c r="C20" s="12"/>
      <c r="D20" s="14"/>
      <c r="E20" s="14"/>
      <c r="F20" s="14"/>
      <c r="G20" s="14"/>
      <c r="H20" s="14"/>
      <c r="I20" s="14"/>
      <c r="J20" s="14"/>
      <c r="K20" s="14"/>
    </row>
    <row r="21" spans="1:12" s="9" customFormat="1">
      <c r="A21" s="10"/>
      <c r="B21" s="13"/>
      <c r="C21" s="12" t="s">
        <v>5</v>
      </c>
      <c r="D21" s="11">
        <f>+D11+D13+D15</f>
        <v>0</v>
      </c>
      <c r="E21" s="11">
        <f>+E11+E13+E15</f>
        <v>6886975.7500000009</v>
      </c>
      <c r="F21" s="11">
        <f>+F11+F13+F15</f>
        <v>6886975.7500000009</v>
      </c>
      <c r="G21" s="11">
        <f>+G11+G13+G15</f>
        <v>358327.16</v>
      </c>
      <c r="H21" s="11">
        <f>+H11+H13+H15</f>
        <v>329453.07999999996</v>
      </c>
      <c r="I21" s="11">
        <f>+I11+I13+I15</f>
        <v>325222.07999999996</v>
      </c>
      <c r="J21" s="11">
        <f>+J11+J13+J15</f>
        <v>325222.07999999996</v>
      </c>
      <c r="K21" s="11">
        <f>+K11+K13+K15</f>
        <v>6557522.6700000009</v>
      </c>
      <c r="L21" s="10"/>
    </row>
    <row r="22" spans="1:12" s="2" customFormat="1"/>
    <row r="23" spans="1:12">
      <c r="C23" s="8" t="s">
        <v>4</v>
      </c>
    </row>
    <row r="24" spans="1:12">
      <c r="D24" s="7" t="str">
        <f>IF(D21=[1]CAdmon!D51," ","ERROR")</f>
        <v xml:space="preserve"> </v>
      </c>
      <c r="E24" s="7" t="str">
        <f>IF(E21=[1]CAdmon!E51," ","ERROR")</f>
        <v xml:space="preserve"> </v>
      </c>
      <c r="F24" s="7" t="str">
        <f>IF(F21=[1]CAdmon!F51," ","ERROR")</f>
        <v xml:space="preserve"> </v>
      </c>
      <c r="G24" s="7"/>
      <c r="H24" s="7" t="str">
        <f>IF(H21=[1]CAdmon!H51," ","ERROR")</f>
        <v xml:space="preserve"> </v>
      </c>
      <c r="I24" s="7"/>
      <c r="J24" s="7" t="str">
        <f>IF(J21=[1]CAdmon!J51," ","ERROR")</f>
        <v xml:space="preserve"> </v>
      </c>
      <c r="K24" s="7" t="str">
        <f>IF(K21=[1]CAdmon!K51," ","ERROR")</f>
        <v xml:space="preserve"> </v>
      </c>
    </row>
    <row r="25" spans="1:12">
      <c r="D25" s="7"/>
      <c r="E25" s="7"/>
      <c r="F25" s="7"/>
      <c r="G25" s="7"/>
      <c r="H25" s="7"/>
      <c r="I25" s="7"/>
      <c r="J25" s="7"/>
      <c r="K25" s="7"/>
    </row>
    <row r="26" spans="1:12">
      <c r="D26" s="7"/>
      <c r="E26" s="7"/>
      <c r="F26" s="7"/>
      <c r="G26" s="7"/>
      <c r="H26" s="7"/>
      <c r="I26" s="7"/>
      <c r="J26" s="7"/>
      <c r="K26" s="7"/>
    </row>
    <row r="27" spans="1:12">
      <c r="C27" s="6"/>
    </row>
    <row r="28" spans="1:12">
      <c r="C28" s="4" t="s">
        <v>3</v>
      </c>
      <c r="F28" s="5" t="s">
        <v>2</v>
      </c>
      <c r="G28" s="5"/>
      <c r="H28" s="5"/>
      <c r="I28" s="5"/>
      <c r="J28" s="5"/>
      <c r="K28" s="5"/>
    </row>
    <row r="29" spans="1:12">
      <c r="C29" s="4" t="s">
        <v>1</v>
      </c>
      <c r="F29" s="3" t="s">
        <v>0</v>
      </c>
      <c r="G29" s="3"/>
      <c r="H29" s="3"/>
      <c r="I29" s="3"/>
      <c r="J29" s="3"/>
      <c r="K29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ageMargins left="0.7" right="0.7" top="0.38" bottom="0.75" header="0.3" footer="0.3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2018-07-05T20:09:50Z</dcterms:created>
  <dcterms:modified xsi:type="dcterms:W3CDTF">2018-07-05T20:10:03Z</dcterms:modified>
</cp:coreProperties>
</file>