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J16" s="1"/>
  <c r="D17"/>
  <c r="E17" s="1"/>
  <c r="I17"/>
  <c r="J17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D26"/>
  <c r="E26" s="1"/>
  <c r="D27"/>
  <c r="E27" s="1"/>
  <c r="I27"/>
  <c r="J27" s="1"/>
  <c r="D28"/>
  <c r="E28" s="1"/>
  <c r="I28"/>
  <c r="J28" s="1"/>
  <c r="D29"/>
  <c r="E29" s="1"/>
  <c r="I29"/>
  <c r="J29" s="1"/>
  <c r="D30"/>
  <c r="E30" s="1"/>
  <c r="I30"/>
  <c r="J30" s="1"/>
  <c r="D31"/>
  <c r="E31" s="1"/>
  <c r="I31"/>
  <c r="J31" s="1"/>
  <c r="D32"/>
  <c r="E32" s="1"/>
  <c r="I32"/>
  <c r="J32" s="1"/>
  <c r="D33"/>
  <c r="E33" s="1"/>
  <c r="D34"/>
  <c r="E34" s="1"/>
  <c r="I38"/>
  <c r="J38" s="1"/>
  <c r="J36" s="1"/>
  <c r="I39"/>
  <c r="J39" s="1"/>
  <c r="I40"/>
  <c r="J40" s="1"/>
  <c r="I44"/>
  <c r="J44" s="1"/>
  <c r="I45"/>
  <c r="J45" s="1"/>
  <c r="I46"/>
  <c r="J46" s="1"/>
  <c r="I47"/>
  <c r="J47" s="1"/>
  <c r="I48"/>
  <c r="J48" s="1"/>
  <c r="I52"/>
  <c r="J52" s="1"/>
  <c r="J50" s="1"/>
  <c r="I53"/>
  <c r="J53" s="1"/>
  <c r="E14" l="1"/>
  <c r="J42"/>
  <c r="J34" s="1"/>
  <c r="J14"/>
  <c r="J12" s="1"/>
  <c r="J25"/>
  <c r="E24"/>
  <c r="I25"/>
  <c r="D14"/>
  <c r="I50"/>
  <c r="I42"/>
  <c r="I36"/>
  <c r="D24"/>
  <c r="I14"/>
  <c r="I12" s="1"/>
  <c r="E12" l="1"/>
  <c r="I34"/>
  <c r="D12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<sst xmlns="http://schemas.openxmlformats.org/spreadsheetml/2006/main" count="66" uniqueCount="63">
  <si>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</si>
  <si>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</si>
  <si>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</si>
  <si>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</si>
  <si>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</si>
  <si>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</si>
  <si>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</si>
  <si>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</si>
  <si>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</si>
  <si>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</si>
  <si>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</si>
  <si>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</si>
  <si>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</si>
  <si>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</si>
  <si>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</si>
  <si>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</si>
  <si>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</si>
  <si>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</si>
  <si>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</si>
  <si>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</si>
  <si>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</si>
  <si>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</si>
  <si>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</si>
  <si>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</si>
  <si>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</si>
  <si>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</si>
  <si>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</si>
  <si>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</si>
  <si>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</si>
  <si>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</si>
  <si>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</si>
  <si>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</si>
  <si>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</si>
  <si>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</si>
  <si>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</si>
  <si>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</si>
  <si>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</si>
  <si>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</si>
  <si>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</si>
  <si>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</si>
  <si>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</si>
  <si>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</si>
  <si>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</si>
  <si>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</si>
  <si>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</si>
  <si>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</si>
  <si>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</si>
  <si>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</si>
  <si>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</si>
  <si>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</si>
  <si>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</si>
  <si>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</si>
  <si>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</si>
  <si>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</si>
  <si>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</si>
  <si>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</si>
  <si>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</si>
  <si>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</si>
  <si>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</si>
  <si>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</si>
  <si>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</si>
  <si>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 xml:space="preserve">al 30 de junio de 2018 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</si>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</sst>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6561753.6699999999</v>
          </cell>
          <cell r="E16">
            <v>2964455.7</v>
          </cell>
          <cell r="I16">
            <v>1824050.2</v>
          </cell>
          <cell r="J16">
            <v>1829100.02</v>
          </cell>
        </row>
        <row r="17">
          <cell r="D17">
            <v>7249.42</v>
          </cell>
          <cell r="E17">
            <v>7249.42</v>
          </cell>
          <cell r="I17">
            <v>12238.94</v>
          </cell>
          <cell r="J17">
            <v>12238.94</v>
          </cell>
        </row>
        <row r="18">
          <cell r="D18">
            <v>749.65</v>
          </cell>
          <cell r="E18">
            <v>749.65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24500000</v>
          </cell>
          <cell r="E29">
            <v>24500000</v>
          </cell>
          <cell r="I29">
            <v>0</v>
          </cell>
          <cell r="J29">
            <v>0</v>
          </cell>
        </row>
        <row r="30">
          <cell r="D30">
            <v>150281990.83000001</v>
          </cell>
          <cell r="E30">
            <v>121304346.85999997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19689743.960000001</v>
          </cell>
          <cell r="E36">
            <v>19689743.960000001</v>
          </cell>
        </row>
        <row r="37">
          <cell r="D37">
            <v>0</v>
          </cell>
          <cell r="E37">
            <v>0</v>
          </cell>
        </row>
        <row r="44">
          <cell r="I44">
            <v>168686446.13999999</v>
          </cell>
          <cell r="J44">
            <v>139003996.12</v>
          </cell>
        </row>
        <row r="45">
          <cell r="I45">
            <v>0</v>
          </cell>
          <cell r="J45">
            <v>0</v>
          </cell>
        </row>
        <row r="46">
          <cell r="I46">
            <v>16257418.869999999</v>
          </cell>
          <cell r="J46">
            <v>15622603.99</v>
          </cell>
        </row>
        <row r="50">
          <cell r="I50">
            <v>2262727.1800000002</v>
          </cell>
          <cell r="J50">
            <v>-20559711.960000001</v>
          </cell>
        </row>
        <row r="51">
          <cell r="I51">
            <v>-27380881.400000002</v>
          </cell>
          <cell r="J51">
            <v>-6821169.4400000004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2"/>
  <sheetViews>
    <sheetView showGridLines="0" tabSelected="1" topLeftCell="A5" zoomScale="80" zoomScaleNormal="80" zoomScalePageLayoutView="80" workbookViewId="0">
      <selection activeCell="C78" sqref="C78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24" customFormat="1" ht="20.100000000000001" customHeight="1">
      <c r="A5" s="66"/>
      <c r="B5" s="70" t="s">
        <v>59</v>
      </c>
      <c r="C5" s="69" t="s">
        <v>58</v>
      </c>
      <c r="D5" s="28"/>
      <c r="E5" s="28"/>
      <c r="F5" s="69"/>
      <c r="G5" s="69"/>
      <c r="H5" s="69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32574941.940000042</v>
      </c>
      <c r="F12" s="3"/>
      <c r="G12" s="43" t="s">
        <v>53</v>
      </c>
      <c r="H12" s="43"/>
      <c r="I12" s="42">
        <f>I14+I25</f>
        <v>0</v>
      </c>
      <c r="J12" s="42">
        <f>J14+J25</f>
        <v>5049.8200000000652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3597297.9699999997</v>
      </c>
      <c r="F14" s="3"/>
      <c r="G14" s="43" t="s">
        <v>51</v>
      </c>
      <c r="H14" s="43"/>
      <c r="I14" s="42">
        <f>SUM(I16:I23)</f>
        <v>0</v>
      </c>
      <c r="J14" s="42">
        <f>SUM(J16:J23)</f>
        <v>5049.8200000000652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3597297.9699999997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5049.8200000000652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28977643.970000044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28977643.970000044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0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0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53139704.039999977</v>
      </c>
      <c r="J34" s="42">
        <f>J36+J42+J50</f>
        <v>20559711.960000001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30317264.89999998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29682450.019999981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634814.87999999896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22822439.140000001</v>
      </c>
      <c r="J42" s="42">
        <f>SUM(J44:J48)</f>
        <v>20559711.960000001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22822439.140000001</v>
      </c>
      <c r="J44" s="37">
        <f>IF(I44&gt;0,0,[1]ESF!J50-[1]ESF!I50)</f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20559711.960000001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B18:C18"/>
    <mergeCell ref="G14:H14"/>
    <mergeCell ref="G16:H16"/>
    <mergeCell ref="B17:C17"/>
    <mergeCell ref="G17:H17"/>
    <mergeCell ref="G29:H29"/>
    <mergeCell ref="G22:H22"/>
    <mergeCell ref="G20:H20"/>
    <mergeCell ref="G21:H21"/>
    <mergeCell ref="B12:C12"/>
    <mergeCell ref="B14:C14"/>
    <mergeCell ref="B16:C16"/>
    <mergeCell ref="G12:H12"/>
    <mergeCell ref="G19:H19"/>
    <mergeCell ref="G18:H18"/>
    <mergeCell ref="B24:C24"/>
    <mergeCell ref="G23:H23"/>
    <mergeCell ref="G25:H25"/>
    <mergeCell ref="B31:C31"/>
    <mergeCell ref="B19:C19"/>
    <mergeCell ref="B20:C20"/>
    <mergeCell ref="B21:C21"/>
    <mergeCell ref="B22:C22"/>
    <mergeCell ref="B27:C27"/>
    <mergeCell ref="B30:C30"/>
    <mergeCell ref="B26:C26"/>
    <mergeCell ref="G44:H44"/>
    <mergeCell ref="G46:H46"/>
    <mergeCell ref="G27:H27"/>
    <mergeCell ref="B28:C28"/>
    <mergeCell ref="G32:H32"/>
    <mergeCell ref="G45:H45"/>
    <mergeCell ref="G31:H31"/>
    <mergeCell ref="G30:H30"/>
    <mergeCell ref="G28:H28"/>
    <mergeCell ref="G40:H40"/>
    <mergeCell ref="B33:C33"/>
    <mergeCell ref="B32:C32"/>
    <mergeCell ref="G48:H48"/>
    <mergeCell ref="G50:H50"/>
    <mergeCell ref="C61:D61"/>
    <mergeCell ref="G61:H61"/>
    <mergeCell ref="B57:J57"/>
    <mergeCell ref="C60:D60"/>
    <mergeCell ref="G60:H60"/>
    <mergeCell ref="G53:H53"/>
    <mergeCell ref="G47:H47"/>
    <mergeCell ref="G52:H52"/>
    <mergeCell ref="B29:C29"/>
    <mergeCell ref="G34:H34"/>
    <mergeCell ref="G39:H39"/>
    <mergeCell ref="B34:C34"/>
    <mergeCell ref="G36:H36"/>
    <mergeCell ref="G38:H38"/>
    <mergeCell ref="G42:H42"/>
    <mergeCell ref="C1:I1"/>
    <mergeCell ref="C2:I2"/>
    <mergeCell ref="G9:H9"/>
    <mergeCell ref="A3:K3"/>
    <mergeCell ref="A4:K4"/>
    <mergeCell ref="B9:C9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2018-07-12T13:55:14Z</dcterms:created>
  <dcterms:modified xsi:type="dcterms:W3CDTF">2018-07-12T13:55:23Z</dcterms:modified>
</cp:coreProperties>
</file>