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3"/>
  <c r="F60"/>
  <c r="C22"/>
  <c r="C14"/>
  <c r="E6" l="1"/>
  <c r="F6"/>
  <c r="F72" l="1"/>
  <c r="E72"/>
  <c r="F65"/>
  <c r="E65"/>
  <c r="E60"/>
  <c r="C57"/>
  <c r="B57"/>
  <c r="F54"/>
  <c r="E54"/>
  <c r="F39"/>
  <c r="E39"/>
  <c r="F35"/>
  <c r="E35"/>
  <c r="F28"/>
  <c r="E28"/>
  <c r="C28"/>
  <c r="B28"/>
  <c r="F24"/>
  <c r="E24"/>
  <c r="F20"/>
  <c r="E20"/>
  <c r="F16"/>
  <c r="F44" s="1"/>
  <c r="B14"/>
  <c r="C6"/>
  <c r="B6"/>
  <c r="E76" l="1"/>
  <c r="C44"/>
  <c r="C59" s="1"/>
  <c r="B44"/>
  <c r="B59" s="1"/>
  <c r="F76"/>
  <c r="F78" s="1"/>
  <c r="E44"/>
  <c r="E78" s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<sst xmlns="http://schemas.openxmlformats.org/spreadsheetml/2006/main" count="127" uniqueCount="125">
  <si>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</si>
  <si>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</si>
  <si>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</si>
  <si>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</si>
  <si>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</si>
  <si>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</si>
  <si>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</si>
  <si>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</si>
  <si>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</si>
  <si>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</si>
  <si>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</si>
  <si>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</si>
  <si>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</si>
  <si>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</si>
  <si>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</si>
  <si>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</si>
  <si>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</si>
  <si>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</si>
  <si>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</si>
  <si>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</si>
  <si>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</si>
  <si>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</si>
  <si>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</si>
  <si>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</si>
  <si>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</si>
  <si>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</si>
  <si>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</si>
  <si>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</si>
  <si>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</si>
  <si>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</si>
  <si>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</si>
  <si>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</si>
  <si>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</si>
  <si>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</si>
  <si>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</si>
  <si>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</si>
  <si>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</si>
  <si>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</si>
  <si>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</si>
  <si>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</si>
  <si>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</si>
  <si>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</si>
  <si>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</si>
  <si>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</si>
  <si>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</si>
  <si>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</si>
  <si>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</si>
  <si>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</si>
  <si>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</si>
  <si>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</si>
  <si>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</si>
  <si>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</si>
  <si>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</si>
  <si>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</si>
  <si>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</si>
  <si>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</si>
  <si>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</si>
  <si>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</si>
  <si>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</si>
  <si>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</si>
  <si>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</si>
  <si>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</si>
  <si>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</si>
  <si>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</si>
  <si>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</si>
  <si>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</si>
  <si>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</si>
  <si>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</si>
  <si>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</si>
  <si>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</si>
  <si>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</si>
  <si>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</si>
  <si>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</si>
  <si>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</si>
  <si>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</si>
  <si>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</si>
  <si>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</si>
  <si>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</si>
  <si>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</si>
  <si>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</si>
  <si>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</si>
  <si>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</si>
  <si>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</si>
  <si>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</si>
  <si>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</si>
  <si>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</si>
  <si>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</si>
  <si>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</si>
  <si>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</si>
  <si>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</si>
  <si>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</si>
  <si>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</si>
  <si>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</si>
  <si>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</si>
  <si>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</si>
  <si>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</si>
  <si>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</si>
  <si>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</si>
  <si>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</si>
  <si>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</si>
  <si>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</si>
  <si>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</si>
  <si>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</si>
  <si>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</si>
  <si>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</si>
  <si>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</si>
  <si>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</si>
  <si>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</si>
  <si>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</si>
  <si>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</si>
  <si>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</si>
  <si>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</si>
  <si>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</si>
  <si>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</si>
  <si>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</si>
  <si>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</si>
  <si>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</si>
  <si>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</si>
  <si>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</si>
  <si>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Miguel Espino Salgado</t>
  </si>
  <si>
    <t>Coordinación de Seguimiento y Control de Fideicomisos</t>
  </si>
  <si>
    <t>Edith Roque Mendoza</t>
  </si>
  <si>
    <t>Presidenta Suplente del Comité Técnico</t>
  </si>
  <si>
    <t>31 de diciembre de 2017</t>
  </si>
  <si>
    <t>Fideicomiso para el Desarrollo de los Sectores Agrícola, Ganadero, Rural y de Pesca del Estado de Guanajuato &lt;&lt;FIDESAG&gt;&gt; 
Estado de Situación Financiera Detallado - LDF
Al 31 de marzo de 2018 y al 31 de diciembre de 2017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</si>
</sst>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Normal="100" workbookViewId="0">
      <selection activeCell="E70" sqref="E70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4" t="s">
        <v>124</v>
      </c>
      <c r="B1" s="25"/>
      <c r="C1" s="25"/>
      <c r="D1" s="25"/>
      <c r="E1" s="25"/>
      <c r="F1" s="26"/>
    </row>
    <row r="2" spans="1:6" ht="33.75">
      <c r="A2" s="1" t="s">
        <v>0</v>
      </c>
      <c r="B2" s="2">
        <v>2018</v>
      </c>
      <c r="C2" s="2" t="s">
        <v>123</v>
      </c>
      <c r="D2" s="1" t="s">
        <v>0</v>
      </c>
      <c r="E2" s="2">
        <v>2018</v>
      </c>
      <c r="F2" s="2" t="s">
        <v>123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6591443.6500000004</v>
      </c>
      <c r="C6" s="9">
        <f>SUM(C7:C13)</f>
        <v>2964455.7</v>
      </c>
      <c r="D6" s="5" t="s">
        <v>6</v>
      </c>
      <c r="E6" s="9">
        <f>SUM(E7:E15)</f>
        <v>1824900.8</v>
      </c>
      <c r="F6" s="9">
        <f>SUM(F7:F15)</f>
        <v>1829100.02</v>
      </c>
    </row>
    <row r="7" spans="1:6">
      <c r="A7" s="10" t="s">
        <v>7</v>
      </c>
      <c r="B7" s="9"/>
      <c r="C7" s="9"/>
      <c r="D7" s="11" t="s">
        <v>8</v>
      </c>
      <c r="E7" s="9"/>
      <c r="F7" s="9"/>
    </row>
    <row r="8" spans="1:6">
      <c r="A8" s="10" t="s">
        <v>9</v>
      </c>
      <c r="B8" s="9">
        <v>0</v>
      </c>
      <c r="C8" s="9">
        <v>1.45</v>
      </c>
      <c r="D8" s="11" t="s">
        <v>10</v>
      </c>
      <c r="E8" s="9"/>
      <c r="F8" s="9"/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6591443.6500000004</v>
      </c>
      <c r="C10" s="9">
        <v>2964454.25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0</v>
      </c>
      <c r="F13" s="9">
        <v>9283.09</v>
      </c>
    </row>
    <row r="14" spans="1:6">
      <c r="A14" s="3" t="s">
        <v>21</v>
      </c>
      <c r="B14" s="9">
        <f>SUM(B15:B21)</f>
        <v>7249.42</v>
      </c>
      <c r="C14" s="9">
        <f>SUM(C15:C21)</f>
        <v>7249.42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>
        <v>1824900.8</v>
      </c>
      <c r="F15" s="9">
        <v>1819816.93</v>
      </c>
    </row>
    <row r="16" spans="1:6">
      <c r="A16" s="10" t="s">
        <v>25</v>
      </c>
      <c r="B16" s="9">
        <v>0</v>
      </c>
      <c r="C16" s="9">
        <v>0</v>
      </c>
      <c r="D16" s="5" t="s">
        <v>26</v>
      </c>
      <c r="E16" s="9">
        <v>12238.94</v>
      </c>
      <c r="F16" s="9">
        <f>SUM(F17:F19)</f>
        <v>12238.94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>
        <v>12238.94</v>
      </c>
      <c r="F19" s="9">
        <v>12238.94</v>
      </c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>
        <v>7249.42</v>
      </c>
      <c r="C21" s="9">
        <v>7249.42</v>
      </c>
      <c r="D21" s="11" t="s">
        <v>36</v>
      </c>
      <c r="E21" s="9"/>
      <c r="F21" s="9"/>
    </row>
    <row r="22" spans="1:6">
      <c r="A22" s="3" t="s">
        <v>37</v>
      </c>
      <c r="B22" s="9">
        <f>SUM(B23:B27)</f>
        <v>749.65</v>
      </c>
      <c r="C22" s="9">
        <f>SUM(C23:C27)</f>
        <v>749.65</v>
      </c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>
        <v>749.65</v>
      </c>
      <c r="C27" s="9">
        <v>749.65</v>
      </c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6599442.7200000007</v>
      </c>
      <c r="C44" s="7">
        <f>C6+C14+C22+C28+C34+C35+C38</f>
        <v>2972454.77</v>
      </c>
      <c r="D44" s="8" t="s">
        <v>80</v>
      </c>
      <c r="E44" s="7">
        <f>E6+E16+E20+E23+E24+E28+E35+E39</f>
        <v>1837139.74</v>
      </c>
      <c r="F44" s="7">
        <f>F6+F16+F20+F23+F24+F28+F35+F39</f>
        <v>1841338.96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>
        <v>24500000</v>
      </c>
      <c r="C47" s="9">
        <v>24500000</v>
      </c>
      <c r="D47" s="5" t="s">
        <v>84</v>
      </c>
      <c r="E47" s="9"/>
      <c r="F47" s="9"/>
    </row>
    <row r="48" spans="1:6">
      <c r="A48" s="13" t="s">
        <v>85</v>
      </c>
      <c r="B48" s="9">
        <v>150425065.47999999</v>
      </c>
      <c r="C48" s="9">
        <v>121304346.85999997</v>
      </c>
      <c r="D48" s="5" t="s">
        <v>86</v>
      </c>
      <c r="E48" s="9"/>
      <c r="F48" s="9"/>
    </row>
    <row r="49" spans="1:6">
      <c r="A49" s="13" t="s">
        <v>87</v>
      </c>
      <c r="B49" s="9"/>
      <c r="C49" s="9"/>
      <c r="D49" s="5" t="s">
        <v>88</v>
      </c>
      <c r="E49" s="9"/>
      <c r="F49" s="9"/>
    </row>
    <row r="50" spans="1:6">
      <c r="A50" s="13" t="s">
        <v>89</v>
      </c>
      <c r="B50" s="9"/>
      <c r="C50" s="9"/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/>
      <c r="D51" s="5" t="s">
        <v>92</v>
      </c>
      <c r="E51" s="9"/>
      <c r="F51" s="9"/>
    </row>
    <row r="52" spans="1:6">
      <c r="A52" s="13" t="s">
        <v>93</v>
      </c>
      <c r="B52" s="9"/>
      <c r="C52" s="9"/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>
        <v>-19689743.960000001</v>
      </c>
      <c r="C54" s="9">
        <v>-19689743.960000001</v>
      </c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155235321.51999998</v>
      </c>
      <c r="C57" s="7">
        <f>SUM(C47:C55)</f>
        <v>126114602.89999995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161834764.23999998</v>
      </c>
      <c r="C59" s="7">
        <f>C44+C57</f>
        <v>129087057.66999994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185015874.14000002</v>
      </c>
      <c r="F60" s="7">
        <f>SUM(F61:F63)</f>
        <v>154626600.11000001</v>
      </c>
    </row>
    <row r="61" spans="1:6">
      <c r="A61" s="13"/>
      <c r="B61" s="9"/>
      <c r="C61" s="9"/>
      <c r="D61" s="5" t="s">
        <v>104</v>
      </c>
      <c r="E61" s="9">
        <v>168686446.14000002</v>
      </c>
      <c r="F61" s="9">
        <v>139003996.12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>
        <v>16329428</v>
      </c>
      <c r="F63" s="9">
        <v>15622603.99</v>
      </c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-25018249.640000001</v>
      </c>
      <c r="F65" s="7">
        <f>SUM(F66:F70)</f>
        <v>-27380881.400000002</v>
      </c>
    </row>
    <row r="66" spans="1:6">
      <c r="A66" s="13"/>
      <c r="B66" s="9"/>
      <c r="C66" s="9"/>
      <c r="D66" s="5" t="s">
        <v>108</v>
      </c>
      <c r="E66" s="9">
        <v>2362631.7599999998</v>
      </c>
      <c r="F66" s="9">
        <v>-20559711.960000001</v>
      </c>
    </row>
    <row r="67" spans="1:6">
      <c r="A67" s="13"/>
      <c r="B67" s="9"/>
      <c r="C67" s="9"/>
      <c r="D67" s="5" t="s">
        <v>109</v>
      </c>
      <c r="E67" s="9">
        <v>-27380881.400000002</v>
      </c>
      <c r="F67" s="9">
        <v>-6821169.4400000004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159997624.5</v>
      </c>
      <c r="F76" s="7">
        <f>F60+F65+F72</f>
        <v>127245718.71000001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161834764.24000001</v>
      </c>
      <c r="F78" s="7">
        <f>+F44+F76</f>
        <v>129087057.67</v>
      </c>
    </row>
    <row r="79" spans="1:6">
      <c r="A79" s="15"/>
      <c r="B79" s="16"/>
      <c r="C79" s="16"/>
      <c r="D79" s="17"/>
      <c r="E79" s="16"/>
      <c r="F79" s="16"/>
    </row>
    <row r="84" spans="1:4">
      <c r="A84" s="23"/>
      <c r="D84" s="23"/>
    </row>
    <row r="85" spans="1:4">
      <c r="A85" s="22" t="s">
        <v>121</v>
      </c>
      <c r="D85" s="22" t="s">
        <v>119</v>
      </c>
    </row>
    <row r="86" spans="1:4">
      <c r="A86" s="22" t="s">
        <v>122</v>
      </c>
      <c r="D86" s="22" t="s">
        <v>120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2018-04-13T19:22:34Z</cp:lastPrinted>
  <dcterms:created xsi:type="dcterms:W3CDTF">2017-01-11T17:17:46Z</dcterms:created>
  <dcterms:modified xsi:type="dcterms:W3CDTF">2018-04-13T19:41:15Z</dcterms:modified>
</cp:coreProperties>
</file>