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'[3]F-3'!$A$16</definedName>
    <definedName name="APP_FIN_01">'[3]F-3'!$B$16</definedName>
    <definedName name="APP_FIN_02">'[3]F-3'!$C$16</definedName>
    <definedName name="APP_FIN_03">'[3]F-3'!$D$16</definedName>
    <definedName name="APP_FIN_04">'[3]F-3'!$E$16</definedName>
    <definedName name="APP_FIN_05">'[3]F-3'!$F$16</definedName>
    <definedName name="APP_FIN_06">'[3]F-3'!$G$16</definedName>
    <definedName name="APP_FIN_07">'[3]F-3'!$H$16</definedName>
    <definedName name="APP_FIN_08">'[3]F-3'!$I$16</definedName>
    <definedName name="APP_FIN_09">'[3]F-3'!$J$16</definedName>
    <definedName name="APP_FIN_10">'[3]F-3'!$K$16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'[3]F-3'!$A$17</definedName>
    <definedName name="OTROS_FIN">'[3]F-3'!$A$22</definedName>
    <definedName name="OTROS_FIN_01">'[3]F-3'!$B$22</definedName>
    <definedName name="OTROS_FIN_02">'[3]F-3'!$C$22</definedName>
    <definedName name="OTROS_FIN_03">'[3]F-3'!$D$22</definedName>
    <definedName name="OTROS_FIN_04">'[3]F-3'!$E$22</definedName>
    <definedName name="OTROS_FIN_05">'[3]F-3'!$F$22</definedName>
    <definedName name="OTROS_FIN_06">'[3]F-3'!$G$22</definedName>
    <definedName name="OTROS_FIN_07">'[3]F-3'!$H$22</definedName>
    <definedName name="OTROS_FIN_08">'[3]F-3'!$I$22</definedName>
    <definedName name="OTROS_FIN_09">'[3]F-3'!$J$22</definedName>
    <definedName name="OTROS_FIN_10">'[3]F-3'!$K$22</definedName>
    <definedName name="OTROS_T1">'[3]F-3'!$B$17</definedName>
    <definedName name="OTROS_T10">'[3]F-3'!$K$17</definedName>
    <definedName name="OTROS_T2">'[3]F-3'!$C$17</definedName>
    <definedName name="OTROS_T3">'[3]F-3'!$D$17</definedName>
    <definedName name="OTROS_T4">'[3]F-3'!$E$17</definedName>
    <definedName name="OTROS_T5">'[3]F-3'!$F$17</definedName>
    <definedName name="OTROS_T6">'[3]F-3'!$G$17</definedName>
    <definedName name="OTROS_T7">'[3]F-3'!$H$17</definedName>
    <definedName name="OTROS_T8">'[3]F-3'!$I$17</definedName>
    <definedName name="OTROS_T9">'[3]F-3'!$J$17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'[3]F-3'!$A$23</definedName>
    <definedName name="TOTAL_ODF_T1">'[3]F-3'!$B$23</definedName>
    <definedName name="TOTAL_ODF_T10">'[3]F-3'!$K$23</definedName>
    <definedName name="TOTAL_ODF_T2">'[3]F-3'!$C$23</definedName>
    <definedName name="TOTAL_ODF_T3">'[3]F-3'!$D$23</definedName>
    <definedName name="TOTAL_ODF_T4">'[3]F-3'!$E$23</definedName>
    <definedName name="TOTAL_ODF_T5">'[3]F-3'!$F$23</definedName>
    <definedName name="TOTAL_ODF_T6">'[3]F-3'!$G$23</definedName>
    <definedName name="TOTAL_ODF_T7">'[3]F-3'!$H$23</definedName>
    <definedName name="TOTAL_ODF_T8">'[3]F-3'!$I$23</definedName>
    <definedName name="TOTAL_ODF_T9">'[3]F-3'!$J$23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C9"/>
  <c r="C8" s="1"/>
  <c r="D9"/>
  <c r="E9"/>
  <c r="F9"/>
  <c r="F8" s="1"/>
  <c r="G10"/>
  <c r="G11"/>
  <c r="G12"/>
  <c r="G13"/>
  <c r="G14"/>
  <c r="G15"/>
  <c r="G16"/>
  <c r="B17"/>
  <c r="C17"/>
  <c r="D17"/>
  <c r="E17"/>
  <c r="E8" s="1"/>
  <c r="F17"/>
  <c r="G18"/>
  <c r="G17" s="1"/>
  <c r="G19"/>
  <c r="G20"/>
  <c r="G21"/>
  <c r="G22"/>
  <c r="G23"/>
  <c r="G24"/>
  <c r="G25"/>
  <c r="G26"/>
  <c r="B27"/>
  <c r="C27"/>
  <c r="D27"/>
  <c r="E27"/>
  <c r="F27"/>
  <c r="G28"/>
  <c r="G29"/>
  <c r="G30"/>
  <c r="G31"/>
  <c r="G32"/>
  <c r="G33"/>
  <c r="G34"/>
  <c r="G35"/>
  <c r="G36"/>
  <c r="B37"/>
  <c r="C37"/>
  <c r="D37"/>
  <c r="E37"/>
  <c r="F37"/>
  <c r="G38"/>
  <c r="G39"/>
  <c r="G40"/>
  <c r="G41"/>
  <c r="G42"/>
  <c r="G43"/>
  <c r="G44"/>
  <c r="G45"/>
  <c r="G46"/>
  <c r="B47"/>
  <c r="C47"/>
  <c r="E47"/>
  <c r="F47"/>
  <c r="D48"/>
  <c r="G49"/>
  <c r="G50"/>
  <c r="G51"/>
  <c r="G52"/>
  <c r="G53"/>
  <c r="G54"/>
  <c r="G55"/>
  <c r="G56"/>
  <c r="B57"/>
  <c r="C57"/>
  <c r="D57"/>
  <c r="E57"/>
  <c r="F57"/>
  <c r="G58"/>
  <c r="G57" s="1"/>
  <c r="G59"/>
  <c r="G60"/>
  <c r="B61"/>
  <c r="C61"/>
  <c r="D61"/>
  <c r="E61"/>
  <c r="F61"/>
  <c r="G62"/>
  <c r="G63"/>
  <c r="G64"/>
  <c r="G65"/>
  <c r="G66"/>
  <c r="G67"/>
  <c r="G68"/>
  <c r="G69"/>
  <c r="B70"/>
  <c r="C70"/>
  <c r="D70"/>
  <c r="E70"/>
  <c r="F70"/>
  <c r="G71"/>
  <c r="G70" s="1"/>
  <c r="G72"/>
  <c r="G73"/>
  <c r="B74"/>
  <c r="C74"/>
  <c r="D74"/>
  <c r="E74"/>
  <c r="F74"/>
  <c r="G75"/>
  <c r="G74" s="1"/>
  <c r="G76"/>
  <c r="G77"/>
  <c r="G78"/>
  <c r="G79"/>
  <c r="G80"/>
  <c r="G81"/>
  <c r="B84"/>
  <c r="B83" s="1"/>
  <c r="C84"/>
  <c r="D84"/>
  <c r="E84"/>
  <c r="E83" s="1"/>
  <c r="F84"/>
  <c r="F83" s="1"/>
  <c r="G85"/>
  <c r="G84" s="1"/>
  <c r="G86"/>
  <c r="G87"/>
  <c r="G88"/>
  <c r="G89"/>
  <c r="G90"/>
  <c r="G91"/>
  <c r="B92"/>
  <c r="C92"/>
  <c r="D92"/>
  <c r="E92"/>
  <c r="F92"/>
  <c r="G93"/>
  <c r="G92" s="1"/>
  <c r="G94"/>
  <c r="G95"/>
  <c r="G96"/>
  <c r="G97"/>
  <c r="G98"/>
  <c r="G99"/>
  <c r="G100"/>
  <c r="G101"/>
  <c r="B102"/>
  <c r="C102"/>
  <c r="D102"/>
  <c r="E102"/>
  <c r="F102"/>
  <c r="G103"/>
  <c r="G102" s="1"/>
  <c r="G104"/>
  <c r="G105"/>
  <c r="G106"/>
  <c r="G107"/>
  <c r="G108"/>
  <c r="G109"/>
  <c r="G110"/>
  <c r="G111"/>
  <c r="B112"/>
  <c r="C112"/>
  <c r="D112"/>
  <c r="E112"/>
  <c r="F112"/>
  <c r="G113"/>
  <c r="G114"/>
  <c r="G115"/>
  <c r="G112" s="1"/>
  <c r="G116"/>
  <c r="G117"/>
  <c r="G118"/>
  <c r="G119"/>
  <c r="G120"/>
  <c r="G121"/>
  <c r="B122"/>
  <c r="C122"/>
  <c r="C83" s="1"/>
  <c r="D122"/>
  <c r="E122"/>
  <c r="F122"/>
  <c r="G123"/>
  <c r="G124"/>
  <c r="G125"/>
  <c r="G126"/>
  <c r="G122" s="1"/>
  <c r="G127"/>
  <c r="G128"/>
  <c r="G129"/>
  <c r="G130"/>
  <c r="G131"/>
  <c r="B132"/>
  <c r="C132"/>
  <c r="D132"/>
  <c r="E132"/>
  <c r="F132"/>
  <c r="G133"/>
  <c r="G132" s="1"/>
  <c r="G134"/>
  <c r="G135"/>
  <c r="B136"/>
  <c r="C136"/>
  <c r="D136"/>
  <c r="E136"/>
  <c r="F136"/>
  <c r="G137"/>
  <c r="G138"/>
  <c r="G139"/>
  <c r="G140"/>
  <c r="G141"/>
  <c r="G142"/>
  <c r="G143"/>
  <c r="G144"/>
  <c r="B145"/>
  <c r="C145"/>
  <c r="D145"/>
  <c r="E145"/>
  <c r="F145"/>
  <c r="G146"/>
  <c r="G145" s="1"/>
  <c r="G147"/>
  <c r="G148"/>
  <c r="B149"/>
  <c r="C149"/>
  <c r="D149"/>
  <c r="E149"/>
  <c r="F149"/>
  <c r="G150"/>
  <c r="G149" s="1"/>
  <c r="G151"/>
  <c r="G152"/>
  <c r="G153"/>
  <c r="G154"/>
  <c r="G155"/>
  <c r="G156"/>
  <c r="E158" l="1"/>
  <c r="F158"/>
  <c r="C158"/>
  <c r="G136"/>
  <c r="G61"/>
  <c r="D47"/>
  <c r="G37"/>
  <c r="D83"/>
  <c r="G48"/>
  <c r="G27"/>
  <c r="G9"/>
  <c r="B8"/>
  <c r="G8" l="1"/>
  <c r="D8"/>
  <c r="G83"/>
  <c r="B158"/>
  <c r="G47"/>
  <c r="G158" l="1"/>
  <c r="D158"/>
</calcChain>
</file>

<file path=xl/sharedStrings.xml><?xml version="1.0" encoding="utf-8"?>
<sst xmlns="http://schemas.openxmlformats.org/spreadsheetml/2006/main" count="164" uniqueCount="91">
  <si>
    <t>Coordinación de Seguimiento y Control de Fideicomisos</t>
  </si>
  <si>
    <t>Presidente del Comité Técnico</t>
  </si>
  <si>
    <t>Miguel Espino Salgado</t>
  </si>
  <si>
    <t>Paulo Bañuelos Rosales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</si>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</sst>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4" fontId="3" fillId="0" borderId="3" xfId="0" applyNumberFormat="1" applyFont="1" applyBorder="1" applyProtection="1">
      <protection locked="0"/>
    </xf>
    <xf numFmtId="43" fontId="3" fillId="2" borderId="3" xfId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8/dgdfg%202018/2do%20trimestre/FICUENCA/Formato_1_ESF_GTO_FICUENCA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CUENCA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CUENCA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CUENCA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6">
          <cell r="A16" t="str">
            <v>*</v>
          </cell>
        </row>
        <row r="17">
          <cell r="A17" t="str">
            <v>B. Otros Instrumentos (B=a+b+c+d)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2">
          <cell r="A22" t="str">
            <v>*</v>
          </cell>
        </row>
        <row r="23">
          <cell r="A23" t="str">
            <v>C. Total de Obligaciones Diferentes de Financiamiento (C=A+B)</v>
          </cell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FFFF00"/>
  </sheetPr>
  <dimension ref="A1:XFC168"/>
  <sheetViews>
    <sheetView tabSelected="1" topLeftCell="A136" zoomScale="80" zoomScaleNormal="80" zoomScalePageLayoutView="90" workbookViewId="0">
      <selection activeCell="A164" sqref="A164:XFD165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7" t="str">
        <f>ENTE_PUBLICO_A</f>
        <v>FIDEICOMISO DE APOYO OPERATIVO AL CONSEJO DE CUENCA LERMA CHAPALA (FICUENCA), Gobierno del Estado de Guanajuato (a)</v>
      </c>
      <c r="B1" s="27"/>
      <c r="C1" s="27"/>
      <c r="D1" s="27"/>
      <c r="E1" s="27"/>
      <c r="F1" s="27"/>
      <c r="G1" s="27"/>
    </row>
    <row r="2" spans="1:7">
      <c r="A2" s="26" t="s">
        <v>90</v>
      </c>
      <c r="B2" s="26"/>
      <c r="C2" s="26"/>
      <c r="D2" s="26"/>
      <c r="E2" s="26"/>
      <c r="F2" s="26"/>
      <c r="G2" s="26"/>
    </row>
    <row r="3" spans="1:7">
      <c r="A3" s="26" t="s">
        <v>89</v>
      </c>
      <c r="B3" s="26"/>
      <c r="C3" s="26"/>
      <c r="D3" s="26"/>
      <c r="E3" s="26"/>
      <c r="F3" s="26"/>
      <c r="G3" s="26"/>
    </row>
    <row r="4" spans="1:7">
      <c r="A4" s="25" t="str">
        <f>TRIMESTRE</f>
        <v>Del 1 de enero al 30 de junio de 2018 (b)</v>
      </c>
      <c r="B4" s="25"/>
      <c r="C4" s="25"/>
      <c r="D4" s="25"/>
      <c r="E4" s="25"/>
      <c r="F4" s="25"/>
      <c r="G4" s="25"/>
    </row>
    <row r="5" spans="1:7">
      <c r="A5" s="24" t="s">
        <v>88</v>
      </c>
      <c r="B5" s="24"/>
      <c r="C5" s="24"/>
      <c r="D5" s="24"/>
      <c r="E5" s="24"/>
      <c r="F5" s="24"/>
      <c r="G5" s="24"/>
    </row>
    <row r="6" spans="1:7" ht="15" customHeight="1">
      <c r="A6" s="21" t="s">
        <v>87</v>
      </c>
      <c r="B6" s="21" t="s">
        <v>86</v>
      </c>
      <c r="C6" s="21"/>
      <c r="D6" s="21"/>
      <c r="E6" s="21"/>
      <c r="F6" s="21"/>
      <c r="G6" s="23" t="s">
        <v>85</v>
      </c>
    </row>
    <row r="7" spans="1:7" ht="30">
      <c r="A7" s="21"/>
      <c r="B7" s="22" t="s">
        <v>84</v>
      </c>
      <c r="C7" s="22" t="s">
        <v>83</v>
      </c>
      <c r="D7" s="22" t="s">
        <v>82</v>
      </c>
      <c r="E7" s="22" t="s">
        <v>81</v>
      </c>
      <c r="F7" s="22" t="s">
        <v>80</v>
      </c>
      <c r="G7" s="21"/>
    </row>
    <row r="8" spans="1:7">
      <c r="A8" s="20" t="s">
        <v>79</v>
      </c>
      <c r="B8" s="7">
        <f>SUM(B9,B17,B27,B37,B47,B57,B61,B70,B74)</f>
        <v>0</v>
      </c>
      <c r="C8" s="6">
        <f>SUM(C9,C17,C27,C37,C47,C57,C61,C70,C74)</f>
        <v>3233755.5500000003</v>
      </c>
      <c r="D8" s="6">
        <f>SUM(D9,D17,D27,D37,D47,D57,D61,D70,D74)</f>
        <v>3233755.5500000003</v>
      </c>
      <c r="E8" s="6">
        <f>SUM(E9,E17,E27,E37,E47,E57,E61,E70,E74)</f>
        <v>597253.98</v>
      </c>
      <c r="F8" s="6">
        <f>SUM(F9,F17,F27,F37,F47,F57,F61,F70,F74)</f>
        <v>586022.98</v>
      </c>
      <c r="G8" s="6">
        <f>SUM(G9,G17,G27,G37,G47,G57,G61,G70,G74)</f>
        <v>2636501.5700000008</v>
      </c>
    </row>
    <row r="9" spans="1:7">
      <c r="A9" s="14" t="s">
        <v>77</v>
      </c>
      <c r="B9" s="11">
        <f>SUM(B10:B16)</f>
        <v>0</v>
      </c>
      <c r="C9" s="17">
        <f>SUM(C10:C16)</f>
        <v>1250000</v>
      </c>
      <c r="D9" s="17">
        <f>SUM(D10:D16)</f>
        <v>1250000</v>
      </c>
      <c r="E9" s="17">
        <f>SUM(E10:E16)</f>
        <v>456103.62999999995</v>
      </c>
      <c r="F9" s="17">
        <f>SUM(F10:F16)</f>
        <v>446032.62999999995</v>
      </c>
      <c r="G9" s="17">
        <f>SUM(G10:G16)</f>
        <v>793896.37000000011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7">
        <v>1250000</v>
      </c>
      <c r="D11" s="17">
        <v>1250000</v>
      </c>
      <c r="E11" s="17">
        <v>456103.62999999995</v>
      </c>
      <c r="F11" s="17">
        <v>446032.62999999995</v>
      </c>
      <c r="G11" s="17">
        <f>D11-E11</f>
        <v>793896.37000000011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7">
        <f>SUM(C18:C26)</f>
        <v>95000</v>
      </c>
      <c r="D17" s="17">
        <f>SUM(D18:D26)</f>
        <v>95000</v>
      </c>
      <c r="E17" s="11">
        <f>SUM(E18:E26)</f>
        <v>0</v>
      </c>
      <c r="F17" s="11">
        <f>SUM(F18:F26)</f>
        <v>0</v>
      </c>
      <c r="G17" s="17">
        <f>SUM(G18:G26)</f>
        <v>95000</v>
      </c>
    </row>
    <row r="18" spans="1:7">
      <c r="A18" s="12" t="s">
        <v>68</v>
      </c>
      <c r="B18" s="11">
        <v>0</v>
      </c>
      <c r="C18" s="17">
        <v>15000</v>
      </c>
      <c r="D18" s="17">
        <v>15000</v>
      </c>
      <c r="E18" s="11">
        <v>0</v>
      </c>
      <c r="F18" s="11">
        <v>0</v>
      </c>
      <c r="G18" s="17">
        <f>D18-E18</f>
        <v>15000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>D20-E20</f>
        <v>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7">
        <v>75000</v>
      </c>
      <c r="D23" s="17">
        <v>75000</v>
      </c>
      <c r="E23" s="11">
        <v>0</v>
      </c>
      <c r="F23" s="11">
        <v>0</v>
      </c>
      <c r="G23" s="17">
        <f>D23-E23</f>
        <v>75000</v>
      </c>
    </row>
    <row r="24" spans="1:7">
      <c r="A24" s="12" t="s">
        <v>62</v>
      </c>
      <c r="B24" s="11">
        <v>0</v>
      </c>
      <c r="C24" s="17">
        <v>5000</v>
      </c>
      <c r="D24" s="17">
        <v>5000</v>
      </c>
      <c r="E24" s="11">
        <v>0</v>
      </c>
      <c r="F24" s="11">
        <v>0</v>
      </c>
      <c r="G24" s="17">
        <f>D24-E24</f>
        <v>5000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1849778.1800000002</v>
      </c>
      <c r="D27" s="17">
        <f>SUM(D28:D36)</f>
        <v>1849778.1800000002</v>
      </c>
      <c r="E27" s="17">
        <f>SUM(E28:E36)</f>
        <v>124283.94999999998</v>
      </c>
      <c r="F27" s="17">
        <f>SUM(F28:F36)</f>
        <v>123123.94999999998</v>
      </c>
      <c r="G27" s="17">
        <f>SUM(G28:G36)</f>
        <v>1725494.2300000002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7">
        <v>50000</v>
      </c>
      <c r="D29" s="17">
        <v>50000</v>
      </c>
      <c r="E29" s="11">
        <v>0</v>
      </c>
      <c r="F29" s="11">
        <v>0</v>
      </c>
      <c r="G29" s="17">
        <f>D29-E29</f>
        <v>50000</v>
      </c>
    </row>
    <row r="30" spans="1:7">
      <c r="A30" s="12" t="s">
        <v>56</v>
      </c>
      <c r="B30" s="11">
        <v>0</v>
      </c>
      <c r="C30" s="17">
        <v>1271644.58</v>
      </c>
      <c r="D30" s="17">
        <v>1271644.58</v>
      </c>
      <c r="E30" s="17">
        <v>41100</v>
      </c>
      <c r="F30" s="17">
        <v>41100</v>
      </c>
      <c r="G30" s="17">
        <f>D30-E30</f>
        <v>1230544.58</v>
      </c>
    </row>
    <row r="31" spans="1:7">
      <c r="A31" s="12" t="s">
        <v>55</v>
      </c>
      <c r="B31" s="11">
        <v>0</v>
      </c>
      <c r="C31" s="17">
        <v>130000</v>
      </c>
      <c r="D31" s="17">
        <v>130000</v>
      </c>
      <c r="E31" s="17">
        <v>57071.99</v>
      </c>
      <c r="F31" s="17">
        <v>57071.99</v>
      </c>
      <c r="G31" s="17">
        <f>D31-E31</f>
        <v>72928.010000000009</v>
      </c>
    </row>
    <row r="32" spans="1:7">
      <c r="A32" s="12" t="s">
        <v>54</v>
      </c>
      <c r="B32" s="11">
        <v>0</v>
      </c>
      <c r="C32" s="17">
        <v>30000</v>
      </c>
      <c r="D32" s="17">
        <v>30000</v>
      </c>
      <c r="E32" s="11">
        <v>0</v>
      </c>
      <c r="F32" s="11">
        <v>0</v>
      </c>
      <c r="G32" s="17">
        <f>D32-E32</f>
        <v>30000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7">
        <v>100000</v>
      </c>
      <c r="D34" s="17">
        <v>100000</v>
      </c>
      <c r="E34" s="17">
        <v>16989.96</v>
      </c>
      <c r="F34" s="17">
        <v>16989.96</v>
      </c>
      <c r="G34" s="17">
        <f>D34-E34</f>
        <v>83010.040000000008</v>
      </c>
    </row>
    <row r="35" spans="1:7">
      <c r="A35" s="12" t="s">
        <v>51</v>
      </c>
      <c r="B35" s="11">
        <v>0</v>
      </c>
      <c r="C35" s="17">
        <v>233133.6</v>
      </c>
      <c r="D35" s="17">
        <v>233133.6</v>
      </c>
      <c r="E35" s="11">
        <v>0</v>
      </c>
      <c r="F35" s="11">
        <v>0</v>
      </c>
      <c r="G35" s="17">
        <f>D35-E35</f>
        <v>233133.6</v>
      </c>
    </row>
    <row r="36" spans="1:7">
      <c r="A36" s="12" t="s">
        <v>50</v>
      </c>
      <c r="B36" s="11">
        <v>0</v>
      </c>
      <c r="C36" s="17">
        <v>35000</v>
      </c>
      <c r="D36" s="17">
        <v>35000</v>
      </c>
      <c r="E36" s="17">
        <v>9122</v>
      </c>
      <c r="F36" s="17">
        <v>7962</v>
      </c>
      <c r="G36" s="17">
        <f>D36-E36</f>
        <v>25878</v>
      </c>
    </row>
    <row r="37" spans="1:7">
      <c r="A37" s="14" t="s">
        <v>49</v>
      </c>
      <c r="B37" s="11">
        <f>SUM(B38:B46)</f>
        <v>0</v>
      </c>
      <c r="C37" s="11">
        <f>SUM(C38:C46)</f>
        <v>0</v>
      </c>
      <c r="D37" s="11">
        <f>SUM(D38:D46)</f>
        <v>0</v>
      </c>
      <c r="E37" s="11">
        <f>SUM(E38:E46)</f>
        <v>0</v>
      </c>
      <c r="F37" s="11">
        <f>SUM(F38:F46)</f>
        <v>0</v>
      </c>
      <c r="G37" s="11">
        <f>SUM(G38:G46)</f>
        <v>0</v>
      </c>
    </row>
    <row r="38" spans="1:7">
      <c r="A38" s="12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>
      <c r="A39" s="12" t="s">
        <v>47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>D39-E39</f>
        <v>0</v>
      </c>
    </row>
    <row r="40" spans="1:7">
      <c r="A40" s="12" t="s">
        <v>46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>D40-E40</f>
        <v>0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7">
        <f>SUM(C48:C56)</f>
        <v>16866.400000000001</v>
      </c>
      <c r="D47" s="17">
        <f>SUM(D48:D56)</f>
        <v>16866.400000000001</v>
      </c>
      <c r="E47" s="17">
        <f>SUM(E48:E56)</f>
        <v>16866.400000000001</v>
      </c>
      <c r="F47" s="17">
        <f>SUM(F48:F56)</f>
        <v>16866.400000000001</v>
      </c>
      <c r="G47" s="11">
        <f>SUM(G48:G56)</f>
        <v>0</v>
      </c>
    </row>
    <row r="48" spans="1:7">
      <c r="A48" s="12" t="s">
        <v>38</v>
      </c>
      <c r="B48" s="11">
        <v>0</v>
      </c>
      <c r="C48" s="18">
        <v>16866.400000000001</v>
      </c>
      <c r="D48" s="19">
        <f>+B48+C48</f>
        <v>16866.400000000001</v>
      </c>
      <c r="E48" s="18">
        <v>16866.400000000001</v>
      </c>
      <c r="F48" s="18">
        <v>16866.400000000001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22110.970000000005</v>
      </c>
      <c r="D61" s="17">
        <f>SUM(D62:D66,D68:D69)</f>
        <v>22110.970000000005</v>
      </c>
      <c r="E61" s="11">
        <f>SUM(E62:E66,E68:E69)</f>
        <v>0</v>
      </c>
      <c r="F61" s="11">
        <f>SUM(F62:F66,F68:F69)</f>
        <v>0</v>
      </c>
      <c r="G61" s="17">
        <f>SUM(G62:G66,G68:G69)</f>
        <v>22110.970000000005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>D65-E65</f>
        <v>0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22110.970000000005</v>
      </c>
      <c r="D69" s="17">
        <v>22110.970000000005</v>
      </c>
      <c r="E69" s="11">
        <v>0</v>
      </c>
      <c r="F69" s="11">
        <v>0</v>
      </c>
      <c r="G69" s="17">
        <f>D69-E69</f>
        <v>22110.970000000005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3233755.5500000003</v>
      </c>
      <c r="D158" s="6">
        <f>D8+D83</f>
        <v>3233755.5500000003</v>
      </c>
      <c r="E158" s="6">
        <f>E8+E83</f>
        <v>597253.98</v>
      </c>
      <c r="F158" s="6">
        <f>F8+F83</f>
        <v>586022.98</v>
      </c>
      <c r="G158" s="6">
        <f>G8+G83</f>
        <v>2636501.5700000008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D164" s="2" t="s">
        <v>2</v>
      </c>
      <c r="E164" s="2"/>
      <c r="F164" s="2"/>
    </row>
    <row r="165" spans="1:6">
      <c r="A165" s="3" t="s">
        <v>1</v>
      </c>
      <c r="D165" s="2" t="s">
        <v>0</v>
      </c>
      <c r="E165" s="2"/>
      <c r="F165" s="2"/>
    </row>
    <row r="166" spans="1:6">
      <c r="A166" s="1"/>
    </row>
    <row r="167" spans="1:6">
      <c r="A167" s="1"/>
    </row>
    <row r="168" spans="1:6"/>
  </sheetData>
  <mergeCells count="10">
    <mergeCell ref="D165:F165"/>
    <mergeCell ref="A6:A7"/>
    <mergeCell ref="B6:F6"/>
    <mergeCell ref="G6:G7"/>
    <mergeCell ref="A1:G1"/>
    <mergeCell ref="A2:G2"/>
    <mergeCell ref="A3:G3"/>
    <mergeCell ref="A4:G4"/>
    <mergeCell ref="A5:G5"/>
    <mergeCell ref="D164:F164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F-6a</vt:lpstr>
      <vt:lpstr>ENTE_PUBLICO_F06A</vt:lpstr>
      <vt:lpstr>PERIODO_INFORME_F06A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2018-07-12T18:56:33Z</dcterms:created>
  <dcterms:modified xsi:type="dcterms:W3CDTF">2018-07-12T18:57:07Z</dcterms:modified>
</cp:coreProperties>
</file>