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'[3]F-3'!$A$16</definedName>
    <definedName name="APP_FIN_01">'[3]F-3'!$B$16</definedName>
    <definedName name="APP_FIN_02">'[3]F-3'!$C$16</definedName>
    <definedName name="APP_FIN_03">'[3]F-3'!$D$16</definedName>
    <definedName name="APP_FIN_04">'[3]F-3'!$E$16</definedName>
    <definedName name="APP_FIN_05">'[3]F-3'!$F$16</definedName>
    <definedName name="APP_FIN_06">'[3]F-3'!$G$16</definedName>
    <definedName name="APP_FIN_07">'[3]F-3'!$H$16</definedName>
    <definedName name="APP_FIN_08">'[3]F-3'!$I$16</definedName>
    <definedName name="APP_FIN_09">'[3]F-3'!$J$16</definedName>
    <definedName name="APP_FIN_10">'[3]F-3'!$K$16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'[3]F-3'!$A$17</definedName>
    <definedName name="OTROS_FIN">'[3]F-3'!$A$22</definedName>
    <definedName name="OTROS_FIN_01">'[3]F-3'!$B$22</definedName>
    <definedName name="OTROS_FIN_02">'[3]F-3'!$C$22</definedName>
    <definedName name="OTROS_FIN_03">'[3]F-3'!$D$22</definedName>
    <definedName name="OTROS_FIN_04">'[3]F-3'!$E$22</definedName>
    <definedName name="OTROS_FIN_05">'[3]F-3'!$F$22</definedName>
    <definedName name="OTROS_FIN_06">'[3]F-3'!$G$22</definedName>
    <definedName name="OTROS_FIN_07">'[3]F-3'!$H$22</definedName>
    <definedName name="OTROS_FIN_08">'[3]F-3'!$I$22</definedName>
    <definedName name="OTROS_FIN_09">'[3]F-3'!$J$22</definedName>
    <definedName name="OTROS_FIN_10">'[3]F-3'!$K$22</definedName>
    <definedName name="OTROS_T1">'[3]F-3'!$B$17</definedName>
    <definedName name="OTROS_T10">'[3]F-3'!$K$17</definedName>
    <definedName name="OTROS_T2">'[3]F-3'!$C$17</definedName>
    <definedName name="OTROS_T3">'[3]F-3'!$D$17</definedName>
    <definedName name="OTROS_T4">'[3]F-3'!$E$17</definedName>
    <definedName name="OTROS_T5">'[3]F-3'!$F$17</definedName>
    <definedName name="OTROS_T6">'[3]F-3'!$G$17</definedName>
    <definedName name="OTROS_T7">'[3]F-3'!$H$17</definedName>
    <definedName name="OTROS_T8">'[3]F-3'!$I$17</definedName>
    <definedName name="OTROS_T9">'[3]F-3'!$J$17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'[3]F-3'!$A$23</definedName>
    <definedName name="TOTAL_ODF_T1">'[3]F-3'!$B$23</definedName>
    <definedName name="TOTAL_ODF_T10">'[3]F-3'!$K$23</definedName>
    <definedName name="TOTAL_ODF_T2">'[3]F-3'!$C$23</definedName>
    <definedName name="TOTAL_ODF_T3">'[3]F-3'!$D$23</definedName>
    <definedName name="TOTAL_ODF_T4">'[3]F-3'!$E$23</definedName>
    <definedName name="TOTAL_ODF_T5">'[3]F-3'!$F$23</definedName>
    <definedName name="TOTAL_ODF_T6">'[3]F-3'!$G$23</definedName>
    <definedName name="TOTAL_ODF_T7">'[3]F-3'!$H$23</definedName>
    <definedName name="TOTAL_ODF_T8">'[3]F-3'!$I$23</definedName>
    <definedName name="TOTAL_ODF_T9">'[3]F-3'!$J$23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C13"/>
  <c r="C52" s="1"/>
  <c r="B16"/>
  <c r="C16"/>
  <c r="D16"/>
  <c r="B28"/>
  <c r="C28"/>
  <c r="D28"/>
  <c r="B36"/>
  <c r="C36"/>
  <c r="D36"/>
  <c r="D43" s="1"/>
  <c r="B39"/>
  <c r="C39"/>
  <c r="D39"/>
  <c r="B43"/>
  <c r="B10" s="1"/>
  <c r="C43"/>
  <c r="C10" s="1"/>
  <c r="B47"/>
  <c r="C47"/>
  <c r="D47"/>
  <c r="B48"/>
  <c r="C48"/>
  <c r="D48"/>
  <c r="B52"/>
  <c r="B56" s="1"/>
  <c r="B58" s="1"/>
  <c r="D52"/>
  <c r="B54"/>
  <c r="C54"/>
  <c r="D54"/>
  <c r="B62"/>
  <c r="C62"/>
  <c r="D62"/>
  <c r="B63"/>
  <c r="B71" s="1"/>
  <c r="C63"/>
  <c r="C71" s="1"/>
  <c r="D63"/>
  <c r="B67"/>
  <c r="C67"/>
  <c r="D67"/>
  <c r="D71" s="1"/>
  <c r="B69"/>
  <c r="C69"/>
  <c r="D69"/>
  <c r="C56" l="1"/>
  <c r="C58" s="1"/>
  <c r="B73"/>
  <c r="B7"/>
  <c r="D10"/>
  <c r="D73"/>
  <c r="C73"/>
  <c r="C7"/>
  <c r="D56"/>
  <c r="D58" s="1"/>
  <c r="C20" l="1"/>
  <c r="B20"/>
  <c r="D7"/>
  <c r="D20" l="1"/>
  <c r="C22"/>
  <c r="B22"/>
  <c r="B24" l="1"/>
  <c r="D22"/>
  <c r="C24"/>
  <c r="C32" l="1"/>
  <c r="B32"/>
  <c r="D24"/>
  <c r="D32" l="1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<sst xmlns="http://schemas.openxmlformats.org/spreadsheetml/2006/main" count="66" uniqueCount="46">
  <si>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</si>
  <si>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Presidente del Comité Técnico</t>
  </si>
  <si>
    <t>Miguel Espino Salgado</t>
  </si>
  <si>
    <t>Paulo Bañuelos Rosales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</si>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</sst>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0" fontId="4" fillId="0" borderId="2" xfId="0" applyFont="1" applyFill="1" applyBorder="1" applyProtection="1">
      <protection locked="0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CUENCA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6">
          <cell r="A16" t="str">
            <v>*</v>
          </cell>
        </row>
        <row r="17">
          <cell r="A17" t="str">
            <v>B. Otros Instrumentos (B=a+b+c+d)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2">
          <cell r="A22" t="str">
            <v>*</v>
          </cell>
        </row>
        <row r="23">
          <cell r="A23" t="str">
            <v>C. Total de Obligaciones Diferentes de Financiamiento (C=A+B)</v>
          </cell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FFFF00"/>
    <pageSetUpPr fitToPage="1"/>
  </sheetPr>
  <dimension ref="A1:K81"/>
  <sheetViews>
    <sheetView showGridLines="0" tabSelected="1" topLeftCell="A61" zoomScale="90" zoomScaleNormal="90" workbookViewId="0">
      <selection activeCell="A78" sqref="A78:XFD79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2" t="str">
        <f>ENTE_PUBLICO_A</f>
        <v>FIDEICOMISO DE APOYO OPERATIVO AL CONSEJO DE CUENCA LERMA CHAPALA (FICUENCA), Gobierno del Estado de Guanajuato (a)</v>
      </c>
      <c r="B1" s="51"/>
      <c r="C1" s="51"/>
      <c r="D1" s="50"/>
    </row>
    <row r="2" spans="1:4">
      <c r="A2" s="49" t="s">
        <v>45</v>
      </c>
      <c r="B2" s="48"/>
      <c r="C2" s="48"/>
      <c r="D2" s="47"/>
    </row>
    <row r="3" spans="1:4">
      <c r="A3" s="46" t="str">
        <f>TRIMESTRE</f>
        <v>Del 1 de enero al 30 de junio de 2018 (b)</v>
      </c>
      <c r="B3" s="45"/>
      <c r="C3" s="45"/>
      <c r="D3" s="44"/>
    </row>
    <row r="4" spans="1:4">
      <c r="A4" s="43" t="s">
        <v>44</v>
      </c>
      <c r="B4" s="42"/>
      <c r="C4" s="42"/>
      <c r="D4" s="41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2033755.5499999998</v>
      </c>
      <c r="D7" s="34">
        <f>SUM(D8:D10)</f>
        <v>2033755.5499999998</v>
      </c>
    </row>
    <row r="8" spans="1:4">
      <c r="A8" s="13" t="s">
        <v>40</v>
      </c>
      <c r="B8" s="11">
        <v>0</v>
      </c>
      <c r="C8" s="40">
        <v>2033755.5499999998</v>
      </c>
      <c r="D8" s="40">
        <v>2033755.5499999998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33060.390000000014</v>
      </c>
      <c r="D12" s="34">
        <f>D13+D14</f>
        <v>31900.39</v>
      </c>
    </row>
    <row r="13" spans="1:4">
      <c r="A13" s="13" t="s">
        <v>19</v>
      </c>
      <c r="B13" s="11">
        <v>0</v>
      </c>
      <c r="C13" s="40">
        <f>597253.98-C17</f>
        <v>33060.390000000014</v>
      </c>
      <c r="D13" s="40">
        <v>31900.39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564193.59</v>
      </c>
      <c r="D16" s="34">
        <f>D17+D18</f>
        <v>554122.58999999985</v>
      </c>
    </row>
    <row r="17" spans="1:4">
      <c r="A17" s="13" t="s">
        <v>18</v>
      </c>
      <c r="B17" s="9">
        <v>0</v>
      </c>
      <c r="C17" s="40">
        <v>564193.59</v>
      </c>
      <c r="D17" s="40">
        <v>554122.58999999985</v>
      </c>
    </row>
    <row r="18" spans="1:4">
      <c r="A18" s="13" t="s">
        <v>6</v>
      </c>
      <c r="B18" s="9">
        <v>0</v>
      </c>
      <c r="C18" s="40">
        <v>0</v>
      </c>
      <c r="D18" s="39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2564888.7499999995</v>
      </c>
      <c r="D20" s="34">
        <f>D7-D12+D16</f>
        <v>2555977.75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2564888.7499999995</v>
      </c>
      <c r="D22" s="34">
        <f>D20-D10</f>
        <v>2555977.75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2000695.1599999997</v>
      </c>
      <c r="D24" s="34">
        <f>D22-D16</f>
        <v>2001855.1600000001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2000695.1599999997</v>
      </c>
      <c r="D32" s="20">
        <f>D24+D28</f>
        <v>2001855.1600000001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2033755.5499999998</v>
      </c>
      <c r="D47" s="28">
        <f>D8</f>
        <v>2033755.5499999998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1</v>
      </c>
      <c r="C49" s="27">
        <v>1</v>
      </c>
      <c r="D49" s="27">
        <v>1</v>
      </c>
    </row>
    <row r="50" spans="1:4">
      <c r="A50" s="14" t="s">
        <v>20</v>
      </c>
      <c r="B50" s="27">
        <v>1</v>
      </c>
      <c r="C50" s="27">
        <v>1</v>
      </c>
      <c r="D50" s="27">
        <v>1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33060.390000000014</v>
      </c>
      <c r="D52" s="24">
        <f>D13</f>
        <v>31900.39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564193.59</v>
      </c>
      <c r="D54" s="24">
        <f>D17</f>
        <v>554122.58999999985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2564888.7499999995</v>
      </c>
      <c r="D56" s="20">
        <f>D47+D48-D52+D54</f>
        <v>2555977.75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2564888.7499999995</v>
      </c>
      <c r="D58" s="20">
        <f>D56-D48</f>
        <v>2555977.75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2018-07-12T18:54:59Z</dcterms:created>
  <dcterms:modified xsi:type="dcterms:W3CDTF">2018-07-12T18:55:17Z</dcterms:modified>
</cp:coreProperties>
</file>