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NOTAS" sheetId="1" r:id="rId1"/>
  </sheets>
  <definedNames>
    <definedName name="_xlnm.Print_Area" localSheetId="0">NOTAS!$A$2:$L$339</definedName>
  </definedNames>
  <calcPr calcId="125725"/>
</workbook>
</file>

<file path=xl/calcChain.xml><?xml version="1.0" encoding="utf-8"?>
<calcChain xmlns="http://schemas.openxmlformats.org/spreadsheetml/2006/main">
  <c r="C23" i="1"/>
  <c r="E23"/>
  <c r="C45"/>
  <c r="D45"/>
  <c r="E45"/>
  <c r="F45"/>
  <c r="C56"/>
  <c r="C67"/>
  <c r="C74"/>
  <c r="F85"/>
  <c r="D86"/>
  <c r="E86"/>
  <c r="F86" s="1"/>
  <c r="C95"/>
  <c r="D95"/>
  <c r="E95"/>
  <c r="C102"/>
  <c r="C111"/>
  <c r="C128"/>
  <c r="D128"/>
  <c r="E128"/>
  <c r="F128"/>
  <c r="C136"/>
  <c r="C143"/>
  <c r="C150"/>
  <c r="C157"/>
  <c r="C171"/>
  <c r="C179"/>
  <c r="D189"/>
  <c r="D193"/>
  <c r="C195"/>
  <c r="D188" s="1"/>
  <c r="E205"/>
  <c r="C207"/>
  <c r="D207"/>
  <c r="E214"/>
  <c r="E215"/>
  <c r="C219"/>
  <c r="D219"/>
  <c r="E229"/>
  <c r="E230"/>
  <c r="E232"/>
  <c r="C238"/>
  <c r="D238"/>
  <c r="E238"/>
  <c r="C250"/>
  <c r="E264"/>
  <c r="E277" s="1"/>
  <c r="E271"/>
  <c r="E285"/>
  <c r="E304"/>
  <c r="E313" s="1"/>
  <c r="C326"/>
  <c r="D326"/>
  <c r="E326"/>
  <c r="D190" l="1"/>
  <c r="D191"/>
  <c r="D192"/>
</calcChain>
</file>

<file path=xl/sharedStrings.xml><?xml version="1.0" encoding="utf-8"?>
<sst xmlns="http://schemas.openxmlformats.org/spreadsheetml/2006/main" count="255" uniqueCount="185">
  <si>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</si>
  <si>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</si>
  <si>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</si>
  <si>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</si>
  <si>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</si>
  <si>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</si>
  <si>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</si>
  <si>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</si>
  <si>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</si>
  <si>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</si>
  <si>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</si>
  <si>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</si>
  <si>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</si>
  <si>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</si>
  <si>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</si>
  <si>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</si>
  <si>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</si>
  <si>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</si>
  <si>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</si>
  <si>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</si>
  <si>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</si>
  <si>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</si>
  <si>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</si>
  <si>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</si>
  <si>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</si>
  <si>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</si>
  <si>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</si>
  <si>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</si>
  <si>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</si>
  <si>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</si>
  <si>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</si>
  <si>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</si>
  <si>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</si>
  <si>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</si>
  <si>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</si>
  <si>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</si>
  <si>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</si>
  <si>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</si>
  <si>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</si>
  <si>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</si>
  <si>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</si>
  <si>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31 de Marzo del 2017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</si>
  <si>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</si>
  <si>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</si>
  <si>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</si>
  <si>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</si>
  <si>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</si>
  <si>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</si>
  <si>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</si>
  <si>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</si>
  <si>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</si>
  <si>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</si>
  <si>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</si>
  <si>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</si>
  <si>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</si>
  <si>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</si>
  <si>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</si>
  <si>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</si>
  <si>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</si>
  <si>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Bienes Inmuebles, Infraestructura y Construcciones en Proceso</t>
  </si>
  <si>
    <t>1250 ACTIVOS INTANGIBLES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</si>
  <si>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</si>
  <si>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</si>
  <si>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</si>
  <si>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</si>
  <si>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</si>
  <si>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CUENTA DE INVERSIÓN</t>
  </si>
  <si>
    <t>CUENTA BANCARIA</t>
  </si>
  <si>
    <t>1110 EFECTIVO Y EQUIVALENTES</t>
  </si>
  <si>
    <t>EFE-01 FLUJO DE EFECTIVO</t>
  </si>
  <si>
    <t>IV) NOTAS AL ESTADO DE FLUJO DE EFECTIVO</t>
  </si>
  <si>
    <t>3210 HACIENDA PUBLICA /PATRIMONIO GENERADO</t>
  </si>
  <si>
    <t>NATURALEZA</t>
  </si>
  <si>
    <t>MODIFICACION</t>
  </si>
  <si>
    <t>VHP-02 PATRIMONIO GENERADO</t>
  </si>
  <si>
    <t>3110 HACIENDA PUBLICA/PATRIMONIO CONTRIBUIDO</t>
  </si>
  <si>
    <t>TIPO</t>
  </si>
  <si>
    <t>VHP-01 PATRIMONIO CONTRIBUIDO</t>
  </si>
  <si>
    <t>III) NOTAS AL ESTADO DE VARIACIÓN A LA HACIEDA PÚBLICA</t>
  </si>
  <si>
    <t>100%</t>
  </si>
  <si>
    <t>Pasajes terrestres</t>
  </si>
  <si>
    <t>5000-200-720</t>
  </si>
  <si>
    <t>Viáticos en el país</t>
  </si>
  <si>
    <t>5000-200-750</t>
  </si>
  <si>
    <t>Servicios de contabilidad</t>
  </si>
  <si>
    <t>5000-200-310</t>
  </si>
  <si>
    <t>Hon y comisiones fiduciarias</t>
  </si>
  <si>
    <t>5000-200-211</t>
  </si>
  <si>
    <t>Impuesto sobre nómina</t>
  </si>
  <si>
    <t>5000-100-112</t>
  </si>
  <si>
    <t>Hon. Asimilados a salarios</t>
  </si>
  <si>
    <t>5000-100-111</t>
  </si>
  <si>
    <t>5000 GASTOS Y OTRAS PERDIDAS</t>
  </si>
  <si>
    <t>EXPLICACION</t>
  </si>
  <si>
    <t>%GASTO</t>
  </si>
  <si>
    <t>MONTO</t>
  </si>
  <si>
    <t>ERA-03 GASTOS</t>
  </si>
  <si>
    <t>GASTOS Y OTRAS PÉRDIDAS</t>
  </si>
  <si>
    <t>Otros productos</t>
  </si>
  <si>
    <t>4310-210-000</t>
  </si>
  <si>
    <t>INTERÉS GENERADO</t>
  </si>
  <si>
    <t>4210-210-000</t>
  </si>
  <si>
    <t xml:space="preserve">4300 OTROS INGRESOS Y BENEFICIOS
</t>
  </si>
  <si>
    <t>CARACTERISTICAS</t>
  </si>
  <si>
    <t>NOTA</t>
  </si>
  <si>
    <t>ERA-02 OTROS INGRESOS Y BENEFICIOS</t>
  </si>
  <si>
    <t>Remanente de los Estados 2015</t>
  </si>
  <si>
    <t>4120-210-000</t>
  </si>
  <si>
    <t>aportación Edo. De Michoacán</t>
  </si>
  <si>
    <t>4110-110-005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</si>
  <si>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</si>
  <si>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</si>
  <si>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</si>
  <si>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</si>
  <si>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</si>
  <si>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</si>
  <si>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</si>
  <si>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</si>
  <si>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</si>
  <si>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</si>
  <si>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</si>
  <si>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</si>
  <si>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</si>
  <si>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2117-202-001</t>
  </si>
  <si>
    <t>2117-201-001</t>
  </si>
  <si>
    <t>2117-101-020</t>
  </si>
  <si>
    <t>x</t>
  </si>
  <si>
    <t>2117-101-018</t>
  </si>
  <si>
    <t>2117-101-017</t>
  </si>
  <si>
    <t>2117-101-016</t>
  </si>
  <si>
    <t>2117-101-015</t>
  </si>
  <si>
    <t>2117-101-008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</si>
  <si>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</si>
  <si>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</si>
  <si>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</si>
  <si>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</si>
  <si>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</si>
  <si>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</si>
  <si>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</si>
  <si>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</si>
  <si>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</si>
  <si>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DEPRECIAC, DET. Y AMORTIZAC ACUMULADA DE BIENES</t>
  </si>
  <si>
    <t>CRITERIO</t>
  </si>
  <si>
    <t>ESF-09 INTANGIBLES Y DIFERIDOS</t>
  </si>
  <si>
    <t>Total</t>
  </si>
  <si>
    <t xml:space="preserve"> </t>
  </si>
  <si>
    <t>12410 Mobiliario y Equipo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</si>
  <si>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</si>
  <si>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</si>
  <si>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</si>
  <si>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</si>
  <si>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</si>
  <si>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</si>
  <si>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</si>
  <si>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</si>
  <si>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</si>
  <si>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</si>
  <si>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</si>
  <si>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</si>
  <si>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</si>
  <si>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</si>
  <si>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</si>
  <si>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</si>
  <si>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X</t>
  </si>
  <si>
    <t>1123 DEUDORES PENDIENTES POR RECUPERAR</t>
  </si>
  <si>
    <t>ESF-03 DEUDORES P/RECUPERAR</t>
  </si>
  <si>
    <t>1124xxxxxx Ingresos por Recuperar CP</t>
  </si>
  <si>
    <t>1122xxxxxx Cuentas por Cobrar a CP</t>
  </si>
  <si>
    <t>2016</t>
  </si>
  <si>
    <t>2017</t>
  </si>
  <si>
    <t>ESF-02 INGRESOS P/RECUPERAR</t>
  </si>
  <si>
    <t>* DERECHOSA RECIBIR EFECTIVO Y EQUIVALENTES Y BIENES O SERVICIOS A RECIBIR</t>
  </si>
  <si>
    <t>1211 INVERSIONES A LP</t>
  </si>
  <si>
    <t>11140-0002-0001-0000-0000</t>
  </si>
  <si>
    <t>11140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</si>
  <si>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</si>
  <si>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</si>
  <si>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</si>
  <si>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</si>
  <si>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</si>
  <si>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</si>
  <si>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FIDEICOMISO DE APOYO OPERATIVO AL CONSEJO DE CUENCA LERMA CHAPALA &lt;&lt;FICUENCA&gt;&gt;</t>
  </si>
  <si>
    <t>Ente Público:</t>
  </si>
  <si>
    <t>al 31 de Marzo del 2017</t>
  </si>
  <si>
    <t xml:space="preserve">NOTAS A LOS ESTADOS FINANCIEROS 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</si>
</sst>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#,##0.00_ ;\-#,##0.00\ 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sz val="10"/>
      <name val="Calibri"/>
      <family val="2"/>
      <scheme val="minor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8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26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</cellStyleXfs>
  <cellXfs count="183">
    <xf numFmtId="0" fontId="0" fillId="0" borderId="0" xfId="0"/>
    <xf numFmtId="0" fontId="3" fillId="11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11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4" fillId="11" borderId="0" xfId="0" applyFont="1" applyFill="1"/>
    <xf numFmtId="49" fontId="5" fillId="12" borderId="4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/>
    <xf numFmtId="165" fontId="5" fillId="11" borderId="5" xfId="0" applyNumberFormat="1" applyFont="1" applyFill="1" applyBorder="1"/>
    <xf numFmtId="49" fontId="5" fillId="11" borderId="6" xfId="0" applyNumberFormat="1" applyFont="1" applyFill="1" applyBorder="1" applyAlignment="1">
      <alignment horizontal="left"/>
    </xf>
    <xf numFmtId="164" fontId="6" fillId="11" borderId="7" xfId="0" applyNumberFormat="1" applyFont="1" applyFill="1" applyBorder="1"/>
    <xf numFmtId="164" fontId="7" fillId="13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/>
    </xf>
    <xf numFmtId="164" fontId="6" fillId="11" borderId="9" xfId="0" applyNumberFormat="1" applyFont="1" applyFill="1" applyBorder="1"/>
    <xf numFmtId="165" fontId="6" fillId="11" borderId="9" xfId="0" applyNumberFormat="1" applyFont="1" applyFill="1" applyBorder="1"/>
    <xf numFmtId="49" fontId="5" fillId="11" borderId="10" xfId="0" applyNumberFormat="1" applyFont="1" applyFill="1" applyBorder="1" applyAlignment="1">
      <alignment horizontal="left"/>
    </xf>
    <xf numFmtId="49" fontId="5" fillId="12" borderId="10" xfId="0" applyNumberFormat="1" applyFont="1" applyFill="1" applyBorder="1" applyAlignment="1">
      <alignment horizontal="center" vertical="center"/>
    </xf>
    <xf numFmtId="4" fontId="7" fillId="12" borderId="10" xfId="4" applyNumberFormat="1" applyFont="1" applyFill="1" applyBorder="1" applyAlignment="1">
      <alignment horizontal="center" vertical="center" wrapText="1"/>
    </xf>
    <xf numFmtId="0" fontId="7" fillId="12" borderId="10" xfId="5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3" fillId="11" borderId="0" xfId="0" applyNumberFormat="1" applyFont="1" applyFill="1" applyBorder="1"/>
    <xf numFmtId="43" fontId="3" fillId="11" borderId="0" xfId="0" applyNumberFormat="1" applyFont="1" applyFill="1"/>
    <xf numFmtId="43" fontId="3" fillId="11" borderId="0" xfId="1" applyFont="1" applyFill="1"/>
    <xf numFmtId="43" fontId="3" fillId="11" borderId="0" xfId="1" applyNumberFormat="1" applyFont="1" applyFill="1" applyBorder="1"/>
    <xf numFmtId="4" fontId="3" fillId="11" borderId="0" xfId="0" applyNumberFormat="1" applyFont="1" applyFill="1" applyBorder="1"/>
    <xf numFmtId="43" fontId="11" fillId="12" borderId="4" xfId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0" fontId="3" fillId="11" borderId="0" xfId="0" applyFont="1" applyFill="1" applyBorder="1"/>
    <xf numFmtId="0" fontId="3" fillId="11" borderId="0" xfId="0" applyFont="1" applyFill="1" applyAlignment="1">
      <alignment vertical="center" wrapText="1"/>
    </xf>
    <xf numFmtId="43" fontId="12" fillId="0" borderId="4" xfId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43" fontId="11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3" fillId="11" borderId="0" xfId="0" applyFont="1" applyFill="1" applyAlignment="1">
      <alignment horizontal="right"/>
    </xf>
    <xf numFmtId="4" fontId="12" fillId="0" borderId="4" xfId="0" applyNumberFormat="1" applyFont="1" applyBorder="1" applyAlignment="1">
      <alignment horizontal="right" vertical="center"/>
    </xf>
    <xf numFmtId="0" fontId="13" fillId="0" borderId="0" xfId="0" applyFont="1"/>
    <xf numFmtId="4" fontId="3" fillId="11" borderId="0" xfId="0" applyNumberFormat="1" applyFont="1" applyFill="1"/>
    <xf numFmtId="0" fontId="3" fillId="0" borderId="4" xfId="0" applyFont="1" applyBorder="1"/>
    <xf numFmtId="4" fontId="11" fillId="12" borderId="4" xfId="0" applyNumberFormat="1" applyFont="1" applyFill="1" applyBorder="1" applyAlignment="1">
      <alignment horizontal="right" vertical="center"/>
    </xf>
    <xf numFmtId="0" fontId="11" fillId="12" borderId="11" xfId="0" applyFont="1" applyFill="1" applyBorder="1" applyAlignment="1">
      <alignment vertical="center"/>
    </xf>
    <xf numFmtId="0" fontId="11" fillId="12" borderId="12" xfId="0" applyFont="1" applyFill="1" applyBorder="1" applyAlignment="1">
      <alignment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43" fontId="3" fillId="11" borderId="0" xfId="0" applyNumberFormat="1" applyFont="1" applyFill="1" applyBorder="1"/>
    <xf numFmtId="0" fontId="11" fillId="12" borderId="9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43" fontId="3" fillId="11" borderId="0" xfId="1" applyFont="1" applyFill="1" applyBorder="1"/>
    <xf numFmtId="0" fontId="11" fillId="12" borderId="4" xfId="0" applyFont="1" applyFill="1" applyBorder="1" applyAlignment="1">
      <alignment vertical="center"/>
    </xf>
    <xf numFmtId="0" fontId="14" fillId="11" borderId="0" xfId="0" applyFont="1" applyFill="1" applyAlignment="1">
      <alignment horizontal="center" vertical="center"/>
    </xf>
    <xf numFmtId="43" fontId="12" fillId="0" borderId="4" xfId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11" borderId="0" xfId="0" applyFont="1" applyFill="1" applyAlignment="1">
      <alignment vertical="center"/>
    </xf>
    <xf numFmtId="43" fontId="14" fillId="0" borderId="4" xfId="1" applyFont="1" applyBorder="1" applyAlignment="1">
      <alignment horizontal="center" vertical="center"/>
    </xf>
    <xf numFmtId="43" fontId="3" fillId="0" borderId="4" xfId="1" applyFont="1" applyBorder="1"/>
    <xf numFmtId="0" fontId="11" fillId="0" borderId="4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164" fontId="6" fillId="11" borderId="0" xfId="0" applyNumberFormat="1" applyFont="1" applyFill="1" applyBorder="1"/>
    <xf numFmtId="164" fontId="6" fillId="11" borderId="6" xfId="0" applyNumberFormat="1" applyFont="1" applyFill="1" applyBorder="1"/>
    <xf numFmtId="164" fontId="6" fillId="11" borderId="5" xfId="0" applyNumberFormat="1" applyFont="1" applyFill="1" applyBorder="1"/>
    <xf numFmtId="164" fontId="6" fillId="11" borderId="8" xfId="0" applyNumberFormat="1" applyFont="1" applyFill="1" applyBorder="1"/>
    <xf numFmtId="164" fontId="6" fillId="11" borderId="10" xfId="0" applyNumberFormat="1" applyFont="1" applyFill="1" applyBorder="1"/>
    <xf numFmtId="4" fontId="7" fillId="12" borderId="4" xfId="4" applyNumberFormat="1" applyFont="1" applyFill="1" applyBorder="1" applyAlignment="1">
      <alignment horizontal="center" vertical="center" wrapText="1"/>
    </xf>
    <xf numFmtId="0" fontId="7" fillId="12" borderId="4" xfId="5" applyFont="1" applyFill="1" applyBorder="1" applyAlignment="1">
      <alignment horizontal="left" vertical="center" wrapText="1"/>
    </xf>
    <xf numFmtId="167" fontId="5" fillId="12" borderId="4" xfId="0" applyNumberFormat="1" applyFont="1" applyFill="1" applyBorder="1" applyAlignment="1">
      <alignment horizontal="right" vertical="center"/>
    </xf>
    <xf numFmtId="164" fontId="3" fillId="11" borderId="8" xfId="0" applyNumberFormat="1" applyFont="1" applyFill="1" applyBorder="1"/>
    <xf numFmtId="49" fontId="9" fillId="11" borderId="8" xfId="0" applyNumberFormat="1" applyFont="1" applyFill="1" applyBorder="1" applyAlignment="1">
      <alignment horizontal="left"/>
    </xf>
    <xf numFmtId="43" fontId="3" fillId="11" borderId="8" xfId="1" applyFont="1" applyFill="1" applyBorder="1"/>
    <xf numFmtId="164" fontId="16" fillId="11" borderId="8" xfId="0" applyNumberFormat="1" applyFont="1" applyFill="1" applyBorder="1"/>
    <xf numFmtId="2" fontId="3" fillId="11" borderId="8" xfId="0" applyNumberFormat="1" applyFont="1" applyFill="1" applyBorder="1"/>
    <xf numFmtId="164" fontId="7" fillId="11" borderId="10" xfId="0" applyNumberFormat="1" applyFont="1" applyFill="1" applyBorder="1"/>
    <xf numFmtId="49" fontId="5" fillId="11" borderId="15" xfId="0" applyNumberFormat="1" applyFont="1" applyFill="1" applyBorder="1" applyAlignment="1">
      <alignment horizontal="left"/>
    </xf>
    <xf numFmtId="164" fontId="3" fillId="11" borderId="0" xfId="0" applyNumberFormat="1" applyFont="1" applyFill="1"/>
    <xf numFmtId="43" fontId="5" fillId="12" borderId="11" xfId="1" applyFont="1" applyFill="1" applyBorder="1" applyAlignment="1">
      <alignment horizontal="right" vertical="center"/>
    </xf>
    <xf numFmtId="43" fontId="5" fillId="12" borderId="12" xfId="1" applyFont="1" applyFill="1" applyBorder="1" applyAlignment="1">
      <alignment horizontal="right" vertical="center"/>
    </xf>
    <xf numFmtId="43" fontId="5" fillId="12" borderId="4" xfId="1" applyFont="1" applyFill="1" applyBorder="1" applyAlignment="1">
      <alignment horizontal="right" vertical="center"/>
    </xf>
    <xf numFmtId="49" fontId="9" fillId="11" borderId="6" xfId="0" applyNumberFormat="1" applyFont="1" applyFill="1" applyBorder="1" applyAlignment="1">
      <alignment horizontal="left"/>
    </xf>
    <xf numFmtId="164" fontId="3" fillId="11" borderId="10" xfId="0" applyNumberFormat="1" applyFont="1" applyFill="1" applyBorder="1"/>
    <xf numFmtId="0" fontId="7" fillId="12" borderId="4" xfId="5" applyFont="1" applyFill="1" applyBorder="1" applyAlignment="1">
      <alignment horizontal="center" vertical="center" wrapText="1"/>
    </xf>
    <xf numFmtId="0" fontId="6" fillId="11" borderId="0" xfId="0" applyFont="1" applyFill="1"/>
    <xf numFmtId="49" fontId="5" fillId="12" borderId="11" xfId="0" applyNumberFormat="1" applyFont="1" applyFill="1" applyBorder="1" applyAlignment="1">
      <alignment horizontal="center" vertical="center"/>
    </xf>
    <xf numFmtId="49" fontId="5" fillId="12" borderId="16" xfId="0" applyNumberFormat="1" applyFont="1" applyFill="1" applyBorder="1" applyAlignment="1">
      <alignment horizontal="center" vertical="center"/>
    </xf>
    <xf numFmtId="49" fontId="5" fillId="12" borderId="12" xfId="0" applyNumberFormat="1" applyFont="1" applyFill="1" applyBorder="1" applyAlignment="1">
      <alignment horizontal="center" vertical="center"/>
    </xf>
    <xf numFmtId="164" fontId="5" fillId="12" borderId="4" xfId="0" applyNumberFormat="1" applyFont="1" applyFill="1" applyBorder="1" applyAlignment="1">
      <alignment horizontal="right" vertical="center"/>
    </xf>
    <xf numFmtId="164" fontId="5" fillId="12" borderId="4" xfId="1" applyNumberFormat="1" applyFont="1" applyFill="1" applyBorder="1" applyAlignment="1">
      <alignment horizontal="right" vertical="center"/>
    </xf>
    <xf numFmtId="164" fontId="3" fillId="11" borderId="6" xfId="0" applyNumberFormat="1" applyFont="1" applyFill="1" applyBorder="1"/>
    <xf numFmtId="49" fontId="9" fillId="11" borderId="10" xfId="0" applyNumberFormat="1" applyFont="1" applyFill="1" applyBorder="1" applyAlignment="1">
      <alignment horizontal="left"/>
    </xf>
    <xf numFmtId="0" fontId="7" fillId="12" borderId="10" xfId="5" applyFont="1" applyFill="1" applyBorder="1" applyAlignment="1">
      <alignment horizontal="center" vertical="center" wrapText="1"/>
    </xf>
    <xf numFmtId="43" fontId="5" fillId="12" borderId="4" xfId="1" applyFont="1" applyFill="1" applyBorder="1" applyAlignment="1">
      <alignment horizontal="center" vertical="center"/>
    </xf>
    <xf numFmtId="10" fontId="3" fillId="11" borderId="8" xfId="3" applyNumberFormat="1" applyFont="1" applyFill="1" applyBorder="1"/>
    <xf numFmtId="49" fontId="17" fillId="11" borderId="8" xfId="0" applyNumberFormat="1" applyFont="1" applyFill="1" applyBorder="1" applyAlignment="1">
      <alignment horizontal="left"/>
    </xf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49" fontId="18" fillId="14" borderId="10" xfId="0" applyNumberFormat="1" applyFont="1" applyFill="1" applyBorder="1" applyAlignment="1">
      <alignment horizontal="left" vertical="top"/>
    </xf>
    <xf numFmtId="49" fontId="5" fillId="11" borderId="10" xfId="0" applyNumberFormat="1" applyFont="1" applyFill="1" applyBorder="1" applyAlignment="1">
      <alignment horizontal="left" wrapText="1"/>
    </xf>
    <xf numFmtId="164" fontId="3" fillId="11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 wrapText="1"/>
    </xf>
    <xf numFmtId="49" fontId="18" fillId="14" borderId="8" xfId="0" applyNumberFormat="1" applyFont="1" applyFill="1" applyBorder="1" applyAlignment="1">
      <alignment horizontal="left" vertical="top"/>
    </xf>
    <xf numFmtId="164" fontId="5" fillId="11" borderId="6" xfId="0" applyNumberFormat="1" applyFont="1" applyFill="1" applyBorder="1"/>
    <xf numFmtId="4" fontId="3" fillId="0" borderId="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" fontId="3" fillId="0" borderId="8" xfId="4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10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3" fontId="3" fillId="0" borderId="8" xfId="1" applyFont="1" applyFill="1" applyBorder="1" applyAlignment="1">
      <alignment horizontal="center"/>
    </xf>
    <xf numFmtId="49" fontId="18" fillId="14" borderId="6" xfId="0" applyNumberFormat="1" applyFont="1" applyFill="1" applyBorder="1" applyAlignment="1">
      <alignment horizontal="left" vertical="top"/>
    </xf>
    <xf numFmtId="164" fontId="7" fillId="0" borderId="8" xfId="0" applyNumberFormat="1" applyFont="1" applyFill="1" applyBorder="1" applyAlignment="1">
      <alignment horizontal="center"/>
    </xf>
    <xf numFmtId="0" fontId="3" fillId="11" borderId="6" xfId="0" applyFont="1" applyFill="1" applyBorder="1"/>
    <xf numFmtId="0" fontId="3" fillId="11" borderId="13" xfId="0" applyFont="1" applyFill="1" applyBorder="1"/>
    <xf numFmtId="0" fontId="3" fillId="11" borderId="8" xfId="0" applyFont="1" applyFill="1" applyBorder="1"/>
    <xf numFmtId="0" fontId="3" fillId="11" borderId="14" xfId="0" applyFont="1" applyFill="1" applyBorder="1"/>
    <xf numFmtId="4" fontId="3" fillId="0" borderId="8" xfId="4" applyNumberFormat="1" applyFont="1" applyBorder="1" applyAlignment="1"/>
    <xf numFmtId="0" fontId="3" fillId="0" borderId="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3" fillId="0" borderId="10" xfId="0" applyNumberFormat="1" applyFont="1" applyBorder="1" applyAlignment="1"/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12" borderId="17" xfId="0" applyFont="1" applyFill="1" applyBorder="1" applyAlignment="1">
      <alignment horizontal="center" vertical="center" wrapText="1"/>
    </xf>
    <xf numFmtId="49" fontId="5" fillId="12" borderId="4" xfId="0" applyNumberFormat="1" applyFont="1" applyFill="1" applyBorder="1" applyAlignment="1">
      <alignment horizontal="left" vertical="center"/>
    </xf>
    <xf numFmtId="0" fontId="3" fillId="12" borderId="4" xfId="0" applyFont="1" applyFill="1" applyBorder="1"/>
    <xf numFmtId="0" fontId="0" fillId="0" borderId="6" xfId="0" applyBorder="1"/>
    <xf numFmtId="0" fontId="7" fillId="11" borderId="0" xfId="0" applyFont="1" applyFill="1"/>
    <xf numFmtId="44" fontId="7" fillId="11" borderId="5" xfId="2" applyFont="1" applyFill="1" applyBorder="1"/>
    <xf numFmtId="44" fontId="7" fillId="11" borderId="6" xfId="2" applyFont="1" applyFill="1" applyBorder="1"/>
    <xf numFmtId="164" fontId="3" fillId="11" borderId="7" xfId="0" applyNumberFormat="1" applyFont="1" applyFill="1" applyBorder="1"/>
    <xf numFmtId="4" fontId="18" fillId="14" borderId="7" xfId="0" applyNumberFormat="1" applyFont="1" applyFill="1" applyBorder="1" applyAlignment="1">
      <alignment horizontal="right" vertical="top"/>
    </xf>
    <xf numFmtId="4" fontId="18" fillId="14" borderId="8" xfId="0" applyNumberFormat="1" applyFont="1" applyFill="1" applyBorder="1" applyAlignment="1">
      <alignment horizontal="right" vertical="top"/>
    </xf>
    <xf numFmtId="49" fontId="19" fillId="14" borderId="8" xfId="0" applyNumberFormat="1" applyFont="1" applyFill="1" applyBorder="1" applyAlignment="1">
      <alignment horizontal="left" vertical="top"/>
    </xf>
    <xf numFmtId="49" fontId="20" fillId="14" borderId="10" xfId="0" applyNumberFormat="1" applyFont="1" applyFill="1" applyBorder="1" applyAlignment="1">
      <alignment horizontal="left" vertical="top"/>
    </xf>
    <xf numFmtId="0" fontId="21" fillId="11" borderId="0" xfId="0" applyFont="1" applyFill="1" applyBorder="1"/>
    <xf numFmtId="164" fontId="5" fillId="11" borderId="0" xfId="0" applyNumberFormat="1" applyFont="1" applyFill="1" applyBorder="1"/>
    <xf numFmtId="49" fontId="5" fillId="11" borderId="0" xfId="0" applyNumberFormat="1" applyFont="1" applyFill="1" applyBorder="1" applyAlignment="1">
      <alignment horizontal="left"/>
    </xf>
    <xf numFmtId="164" fontId="5" fillId="12" borderId="11" xfId="0" applyNumberFormat="1" applyFont="1" applyFill="1" applyBorder="1"/>
    <xf numFmtId="164" fontId="5" fillId="12" borderId="16" xfId="0" applyNumberFormat="1" applyFont="1" applyFill="1" applyBorder="1"/>
    <xf numFmtId="164" fontId="5" fillId="12" borderId="12" xfId="0" applyNumberFormat="1" applyFont="1" applyFill="1" applyBorder="1"/>
    <xf numFmtId="164" fontId="6" fillId="11" borderId="3" xfId="0" applyNumberFormat="1" applyFont="1" applyFill="1" applyBorder="1"/>
    <xf numFmtId="49" fontId="5" fillId="11" borderId="13" xfId="0" applyNumberFormat="1" applyFont="1" applyFill="1" applyBorder="1" applyAlignment="1">
      <alignment horizontal="left"/>
    </xf>
    <xf numFmtId="49" fontId="5" fillId="11" borderId="14" xfId="0" applyNumberFormat="1" applyFont="1" applyFill="1" applyBorder="1" applyAlignment="1">
      <alignment horizontal="left"/>
    </xf>
    <xf numFmtId="49" fontId="5" fillId="12" borderId="4" xfId="0" applyNumberFormat="1" applyFont="1" applyFill="1" applyBorder="1" applyAlignment="1">
      <alignment horizontal="center" vertical="center" wrapText="1"/>
    </xf>
    <xf numFmtId="43" fontId="3" fillId="11" borderId="6" xfId="1" applyFont="1" applyFill="1" applyBorder="1" applyAlignment="1">
      <alignment horizontal="right"/>
    </xf>
    <xf numFmtId="43" fontId="7" fillId="0" borderId="8" xfId="1" applyFont="1" applyFill="1" applyBorder="1" applyAlignment="1">
      <alignment horizontal="right"/>
    </xf>
    <xf numFmtId="0" fontId="6" fillId="0" borderId="0" xfId="0" applyFont="1"/>
    <xf numFmtId="0" fontId="22" fillId="11" borderId="0" xfId="0" applyFont="1" applyFill="1" applyBorder="1"/>
    <xf numFmtId="0" fontId="7" fillId="11" borderId="0" xfId="0" applyFont="1" applyFill="1" applyBorder="1"/>
    <xf numFmtId="164" fontId="3" fillId="11" borderId="14" xfId="0" applyNumberFormat="1" applyFont="1" applyFill="1" applyBorder="1"/>
    <xf numFmtId="0" fontId="5" fillId="11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11" borderId="0" xfId="0" applyFont="1" applyFill="1" applyBorder="1"/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/>
    <xf numFmtId="0" fontId="23" fillId="11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11" borderId="0" xfId="0" applyFont="1" applyFill="1" applyBorder="1" applyAlignment="1"/>
    <xf numFmtId="0" fontId="5" fillId="11" borderId="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</cellXfs>
  <cellStyles count="246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" xfId="2" builtinId="4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5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" xfId="3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M348"/>
  <sheetViews>
    <sheetView showGridLines="0" tabSelected="1" topLeftCell="A310" zoomScale="85" zoomScaleNormal="85" workbookViewId="0">
      <selection activeCell="E328" sqref="E328"/>
    </sheetView>
  </sheetViews>
  <sheetFormatPr baseColWidth="10" defaultRowHeight="12.75"/>
  <cols>
    <col min="1" max="1" width="11.42578125" style="1"/>
    <col min="2" max="2" width="55.42578125" style="1" customWidth="1"/>
    <col min="3" max="3" width="49.140625" style="1" customWidth="1"/>
    <col min="4" max="4" width="28.42578125" style="1" customWidth="1"/>
    <col min="5" max="6" width="26.7109375" style="1" customWidth="1"/>
    <col min="7" max="7" width="14.85546875" style="1" bestFit="1" customWidth="1"/>
    <col min="8" max="16384" width="11.42578125" style="1"/>
  </cols>
  <sheetData>
    <row r="2" spans="1:13" ht="4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3" ht="15" customHeight="1">
      <c r="A3" s="181" t="s">
        <v>184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3" ht="24" customHeight="1">
      <c r="A4" s="181" t="s">
        <v>183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3">
      <c r="B5" s="180"/>
      <c r="C5" s="165"/>
      <c r="D5" s="169"/>
      <c r="E5" s="169"/>
      <c r="F5" s="169"/>
    </row>
    <row r="7" spans="1:13">
      <c r="B7" s="179" t="s">
        <v>182</v>
      </c>
      <c r="C7" s="178" t="s">
        <v>181</v>
      </c>
      <c r="D7" s="174"/>
      <c r="E7" s="7"/>
      <c r="F7" s="7"/>
      <c r="H7" s="175"/>
      <c r="I7" s="174"/>
      <c r="J7" s="7"/>
      <c r="K7" s="173"/>
      <c r="L7" s="7"/>
      <c r="M7" s="7"/>
    </row>
    <row r="8" spans="1:13">
      <c r="H8" s="7"/>
      <c r="I8" s="7"/>
      <c r="J8" s="7"/>
      <c r="K8" s="7"/>
      <c r="L8" s="7"/>
      <c r="M8" s="7"/>
    </row>
    <row r="9" spans="1:13" ht="15">
      <c r="A9" s="177" t="s">
        <v>180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3">
      <c r="B10" s="176"/>
      <c r="C10" s="175"/>
      <c r="D10" s="174"/>
      <c r="E10" s="7"/>
      <c r="F10" s="173"/>
    </row>
    <row r="11" spans="1:13">
      <c r="B11" s="75" t="s">
        <v>179</v>
      </c>
      <c r="C11" s="172"/>
      <c r="D11" s="169"/>
      <c r="E11" s="169"/>
      <c r="F11" s="169"/>
    </row>
    <row r="12" spans="1:13">
      <c r="B12" s="171"/>
      <c r="C12" s="165"/>
      <c r="D12" s="169"/>
      <c r="E12" s="169"/>
      <c r="F12" s="169"/>
    </row>
    <row r="13" spans="1:13">
      <c r="B13" s="170" t="s">
        <v>178</v>
      </c>
      <c r="C13" s="165"/>
      <c r="D13" s="169"/>
      <c r="E13" s="169"/>
      <c r="F13" s="169"/>
    </row>
    <row r="14" spans="1:13">
      <c r="C14" s="165"/>
    </row>
    <row r="15" spans="1:13">
      <c r="B15" s="153" t="s">
        <v>177</v>
      </c>
      <c r="C15" s="7"/>
      <c r="D15" s="7"/>
      <c r="E15" s="7"/>
    </row>
    <row r="16" spans="1:13">
      <c r="B16" s="167"/>
      <c r="C16" s="7"/>
      <c r="D16" s="7"/>
      <c r="E16" s="7"/>
    </row>
    <row r="17" spans="2:5" ht="20.25" customHeight="1">
      <c r="B17" s="142" t="s">
        <v>176</v>
      </c>
      <c r="C17" s="12" t="s">
        <v>95</v>
      </c>
      <c r="D17" s="12" t="s">
        <v>76</v>
      </c>
      <c r="E17" s="12" t="s">
        <v>175</v>
      </c>
    </row>
    <row r="18" spans="2:5">
      <c r="B18" s="21" t="s">
        <v>174</v>
      </c>
      <c r="C18" s="80"/>
      <c r="D18" s="80">
        <v>0</v>
      </c>
      <c r="E18" s="80">
        <v>0</v>
      </c>
    </row>
    <row r="19" spans="2:5">
      <c r="B19" s="116" t="s">
        <v>173</v>
      </c>
      <c r="C19" s="168">
        <v>1242723.6199999999</v>
      </c>
      <c r="D19" s="79">
        <v>0</v>
      </c>
      <c r="E19" s="79">
        <v>0</v>
      </c>
    </row>
    <row r="20" spans="2:5">
      <c r="B20" s="116"/>
      <c r="C20" s="168"/>
      <c r="D20" s="79">
        <v>0</v>
      </c>
      <c r="E20" s="79">
        <v>0</v>
      </c>
    </row>
    <row r="21" spans="2:5">
      <c r="B21" s="116"/>
      <c r="C21" s="168"/>
      <c r="D21" s="79">
        <v>0</v>
      </c>
      <c r="E21" s="79">
        <v>0</v>
      </c>
    </row>
    <row r="22" spans="2:5">
      <c r="B22" s="15" t="s">
        <v>172</v>
      </c>
      <c r="C22" s="77"/>
      <c r="D22" s="77">
        <v>0</v>
      </c>
      <c r="E22" s="77">
        <v>0</v>
      </c>
    </row>
    <row r="23" spans="2:5">
      <c r="B23" s="167"/>
      <c r="C23" s="102">
        <f>SUM(C19:C22)</f>
        <v>1242723.6199999999</v>
      </c>
      <c r="D23" s="12"/>
      <c r="E23" s="12">
        <f>SUM(E18:E22)</f>
        <v>0</v>
      </c>
    </row>
    <row r="24" spans="2:5">
      <c r="B24" s="167"/>
      <c r="C24" s="7"/>
      <c r="D24" s="7"/>
      <c r="E24" s="7"/>
    </row>
    <row r="25" spans="2:5">
      <c r="B25" s="167"/>
      <c r="C25" s="7"/>
      <c r="D25" s="7"/>
      <c r="E25" s="7"/>
    </row>
    <row r="26" spans="2:5">
      <c r="B26" s="167"/>
      <c r="C26" s="7"/>
      <c r="D26" s="7"/>
      <c r="E26" s="7"/>
    </row>
    <row r="27" spans="2:5">
      <c r="B27" s="153" t="s">
        <v>171</v>
      </c>
      <c r="C27" s="166"/>
      <c r="D27" s="7"/>
      <c r="E27" s="7"/>
    </row>
    <row r="30" spans="2:5">
      <c r="B30" s="142" t="s">
        <v>170</v>
      </c>
      <c r="C30" s="12" t="s">
        <v>95</v>
      </c>
      <c r="D30" s="12" t="s">
        <v>169</v>
      </c>
      <c r="E30" s="12" t="s">
        <v>168</v>
      </c>
    </row>
    <row r="31" spans="2:5">
      <c r="B31" s="18" t="s">
        <v>167</v>
      </c>
      <c r="C31" s="84"/>
      <c r="D31" s="84">
        <v>0</v>
      </c>
      <c r="E31" s="84"/>
    </row>
    <row r="32" spans="2:5">
      <c r="B32" s="18"/>
      <c r="C32" s="84"/>
      <c r="D32" s="84"/>
      <c r="E32" s="84"/>
    </row>
    <row r="33" spans="2:6">
      <c r="B33" s="18" t="s">
        <v>166</v>
      </c>
      <c r="C33" s="17" t="s">
        <v>5</v>
      </c>
      <c r="D33" s="84"/>
      <c r="E33" s="84"/>
    </row>
    <row r="34" spans="2:6">
      <c r="B34" s="18"/>
      <c r="C34" s="84"/>
      <c r="D34" s="84"/>
      <c r="E34" s="84"/>
    </row>
    <row r="35" spans="2:6">
      <c r="B35" s="15"/>
      <c r="C35" s="104"/>
      <c r="D35" s="104"/>
      <c r="E35" s="104"/>
    </row>
    <row r="36" spans="2:6">
      <c r="B36" s="165"/>
      <c r="C36" s="12">
        <v>0</v>
      </c>
      <c r="D36" s="12">
        <v>0</v>
      </c>
      <c r="E36" s="12">
        <v>0</v>
      </c>
    </row>
    <row r="39" spans="2:6" ht="14.25" customHeight="1"/>
    <row r="40" spans="2:6" ht="23.25" customHeight="1">
      <c r="B40" s="142" t="s">
        <v>165</v>
      </c>
      <c r="C40" s="12" t="s">
        <v>95</v>
      </c>
      <c r="D40" s="12" t="s">
        <v>135</v>
      </c>
      <c r="E40" s="12" t="s">
        <v>134</v>
      </c>
      <c r="F40" s="12" t="s">
        <v>133</v>
      </c>
    </row>
    <row r="41" spans="2:6" ht="14.25" customHeight="1">
      <c r="B41" s="18" t="s">
        <v>164</v>
      </c>
      <c r="C41" s="84"/>
      <c r="D41" s="84"/>
      <c r="E41" s="84"/>
      <c r="F41" s="84"/>
    </row>
    <row r="42" spans="2:6" ht="14.25" customHeight="1">
      <c r="B42" s="18"/>
      <c r="C42" s="164">
        <v>0</v>
      </c>
      <c r="D42" s="84"/>
      <c r="E42" s="84"/>
      <c r="F42" s="114" t="s">
        <v>163</v>
      </c>
    </row>
    <row r="43" spans="2:6" ht="14.25" customHeight="1">
      <c r="B43" s="18" t="s">
        <v>162</v>
      </c>
      <c r="C43" s="17" t="s">
        <v>5</v>
      </c>
      <c r="D43" s="84"/>
      <c r="E43" s="84"/>
      <c r="F43" s="84"/>
    </row>
    <row r="44" spans="2:6" ht="14.25" customHeight="1">
      <c r="B44" s="15"/>
      <c r="C44" s="163"/>
      <c r="D44" s="104"/>
      <c r="E44" s="104"/>
      <c r="F44" s="104"/>
    </row>
    <row r="45" spans="2:6" ht="14.25" customHeight="1">
      <c r="C45" s="94">
        <f>SUM(C40:C44)</f>
        <v>0</v>
      </c>
      <c r="D45" s="12">
        <f>SUM(D40:D44)</f>
        <v>0</v>
      </c>
      <c r="E45" s="12">
        <f>SUM(E40:E44)</f>
        <v>0</v>
      </c>
      <c r="F45" s="12">
        <f>SUM(F40:F44)</f>
        <v>0</v>
      </c>
    </row>
    <row r="46" spans="2:6" ht="14.25" customHeight="1"/>
    <row r="47" spans="2:6" ht="14.25" customHeight="1"/>
    <row r="48" spans="2:6" ht="14.25" customHeight="1"/>
    <row r="49" spans="2:7" ht="14.25" customHeight="1">
      <c r="B49" s="153" t="s">
        <v>161</v>
      </c>
    </row>
    <row r="50" spans="2:7" ht="14.25" customHeight="1">
      <c r="B50" s="145"/>
    </row>
    <row r="51" spans="2:7" ht="24" customHeight="1">
      <c r="B51" s="142" t="s">
        <v>160</v>
      </c>
      <c r="C51" s="12" t="s">
        <v>95</v>
      </c>
      <c r="D51" s="12" t="s">
        <v>159</v>
      </c>
    </row>
    <row r="52" spans="2:7" ht="14.25" customHeight="1">
      <c r="B52" s="21" t="s">
        <v>158</v>
      </c>
      <c r="C52" s="80"/>
      <c r="D52" s="80">
        <v>0</v>
      </c>
    </row>
    <row r="53" spans="2:7" ht="14.25" customHeight="1">
      <c r="B53" s="18"/>
      <c r="C53" s="17" t="s">
        <v>5</v>
      </c>
      <c r="D53" s="79">
        <v>0</v>
      </c>
    </row>
    <row r="54" spans="2:7" ht="14.25" customHeight="1">
      <c r="B54" s="18" t="s">
        <v>157</v>
      </c>
      <c r="C54" s="79"/>
      <c r="D54" s="79"/>
    </row>
    <row r="55" spans="2:7" ht="14.25" customHeight="1">
      <c r="B55" s="15"/>
      <c r="C55" s="77"/>
      <c r="D55" s="77">
        <v>0</v>
      </c>
    </row>
    <row r="56" spans="2:7" ht="14.25" customHeight="1">
      <c r="B56" s="155"/>
      <c r="C56" s="12">
        <f>SUM(C51:C55)</f>
        <v>0</v>
      </c>
      <c r="D56" s="12"/>
    </row>
    <row r="57" spans="2:7" ht="14.25" customHeight="1">
      <c r="B57" s="155"/>
      <c r="C57" s="76"/>
      <c r="D57" s="76"/>
    </row>
    <row r="58" spans="2:7" ht="9.75" customHeight="1">
      <c r="B58" s="155"/>
      <c r="C58" s="76"/>
      <c r="D58" s="76"/>
    </row>
    <row r="59" spans="2:7" ht="14.25" customHeight="1"/>
    <row r="60" spans="2:7" ht="14.25" customHeight="1">
      <c r="B60" s="153" t="s">
        <v>156</v>
      </c>
    </row>
    <row r="61" spans="2:7" ht="14.25" customHeight="1">
      <c r="B61" s="145"/>
    </row>
    <row r="62" spans="2:7" ht="27.75" customHeight="1">
      <c r="B62" s="142" t="s">
        <v>155</v>
      </c>
      <c r="C62" s="12" t="s">
        <v>95</v>
      </c>
      <c r="D62" s="12" t="s">
        <v>76</v>
      </c>
      <c r="E62" s="12" t="s">
        <v>103</v>
      </c>
      <c r="F62" s="162" t="s">
        <v>154</v>
      </c>
      <c r="G62" s="12" t="s">
        <v>153</v>
      </c>
    </row>
    <row r="63" spans="2:7" ht="14.25" customHeight="1">
      <c r="B63" s="161" t="s">
        <v>152</v>
      </c>
      <c r="C63" s="76"/>
      <c r="D63" s="76">
        <v>0</v>
      </c>
      <c r="E63" s="76">
        <v>0</v>
      </c>
      <c r="F63" s="76">
        <v>0</v>
      </c>
      <c r="G63" s="16">
        <v>0</v>
      </c>
    </row>
    <row r="64" spans="2:7" ht="14.25" customHeight="1">
      <c r="B64" s="161"/>
      <c r="C64" s="17" t="s">
        <v>5</v>
      </c>
      <c r="D64" s="76">
        <v>0</v>
      </c>
      <c r="E64" s="76">
        <v>0</v>
      </c>
      <c r="F64" s="76">
        <v>0</v>
      </c>
      <c r="G64" s="16">
        <v>0</v>
      </c>
    </row>
    <row r="65" spans="2:7" ht="14.25" customHeight="1">
      <c r="B65" s="161"/>
      <c r="C65" s="76"/>
      <c r="D65" s="76">
        <v>0</v>
      </c>
      <c r="E65" s="76">
        <v>0</v>
      </c>
      <c r="F65" s="76">
        <v>0</v>
      </c>
      <c r="G65" s="16">
        <v>0</v>
      </c>
    </row>
    <row r="66" spans="2:7" ht="14.25" customHeight="1">
      <c r="B66" s="160"/>
      <c r="C66" s="159"/>
      <c r="D66" s="159">
        <v>0</v>
      </c>
      <c r="E66" s="159">
        <v>0</v>
      </c>
      <c r="F66" s="159">
        <v>0</v>
      </c>
      <c r="G66" s="78">
        <v>0</v>
      </c>
    </row>
    <row r="67" spans="2:7" ht="15" customHeight="1">
      <c r="B67" s="155"/>
      <c r="C67" s="12">
        <f>SUM(C62:C66)</f>
        <v>0</v>
      </c>
      <c r="D67" s="158">
        <v>0</v>
      </c>
      <c r="E67" s="157">
        <v>0</v>
      </c>
      <c r="F67" s="157">
        <v>0</v>
      </c>
      <c r="G67" s="156">
        <v>0</v>
      </c>
    </row>
    <row r="68" spans="2:7">
      <c r="B68" s="155"/>
      <c r="C68" s="154"/>
      <c r="D68" s="154"/>
      <c r="E68" s="154"/>
      <c r="F68" s="154"/>
      <c r="G68" s="154"/>
    </row>
    <row r="69" spans="2:7">
      <c r="B69" s="155"/>
      <c r="C69" s="154"/>
      <c r="D69" s="154"/>
      <c r="E69" s="154"/>
      <c r="F69" s="154"/>
      <c r="G69" s="154"/>
    </row>
    <row r="70" spans="2:7">
      <c r="B70" s="155"/>
      <c r="C70" s="154"/>
      <c r="D70" s="154"/>
      <c r="E70" s="154"/>
      <c r="F70" s="154"/>
      <c r="G70" s="154"/>
    </row>
    <row r="71" spans="2:7" ht="26.25" customHeight="1">
      <c r="B71" s="142" t="s">
        <v>151</v>
      </c>
      <c r="C71" s="12" t="s">
        <v>95</v>
      </c>
      <c r="D71" s="12" t="s">
        <v>76</v>
      </c>
      <c r="E71" s="12" t="s">
        <v>150</v>
      </c>
      <c r="F71" s="154"/>
      <c r="G71" s="154"/>
    </row>
    <row r="72" spans="2:7">
      <c r="B72" s="21" t="s">
        <v>149</v>
      </c>
      <c r="C72" s="17" t="s">
        <v>5</v>
      </c>
      <c r="D72" s="79">
        <v>0</v>
      </c>
      <c r="E72" s="79">
        <v>0</v>
      </c>
      <c r="F72" s="154"/>
      <c r="G72" s="154"/>
    </row>
    <row r="73" spans="2:7">
      <c r="B73" s="15"/>
      <c r="C73" s="16"/>
      <c r="D73" s="79">
        <v>0</v>
      </c>
      <c r="E73" s="79">
        <v>0</v>
      </c>
      <c r="F73" s="154"/>
      <c r="G73" s="154"/>
    </row>
    <row r="74" spans="2:7" ht="16.5" customHeight="1">
      <c r="B74" s="155"/>
      <c r="C74" s="12">
        <f>SUM(C72:C73)</f>
        <v>0</v>
      </c>
      <c r="D74" s="101"/>
      <c r="E74" s="99"/>
      <c r="F74" s="154"/>
      <c r="G74" s="154"/>
    </row>
    <row r="75" spans="2:7">
      <c r="B75" s="155"/>
      <c r="C75" s="154"/>
      <c r="D75" s="154"/>
      <c r="E75" s="154"/>
      <c r="F75" s="154"/>
      <c r="G75" s="154"/>
    </row>
    <row r="76" spans="2:7">
      <c r="B76" s="155"/>
      <c r="C76" s="154"/>
      <c r="D76" s="154"/>
      <c r="E76" s="154"/>
      <c r="F76" s="154"/>
      <c r="G76" s="154"/>
    </row>
    <row r="77" spans="2:7">
      <c r="B77" s="155"/>
      <c r="C77" s="154"/>
      <c r="D77" s="154"/>
      <c r="E77" s="154"/>
      <c r="F77" s="154"/>
      <c r="G77" s="154"/>
    </row>
    <row r="78" spans="2:7">
      <c r="B78" s="155"/>
      <c r="C78" s="154"/>
      <c r="D78" s="154"/>
      <c r="E78" s="154"/>
      <c r="F78" s="154"/>
      <c r="G78" s="154"/>
    </row>
    <row r="79" spans="2:7">
      <c r="B79" s="145"/>
    </row>
    <row r="80" spans="2:7">
      <c r="B80" s="153" t="s">
        <v>148</v>
      </c>
    </row>
    <row r="82" spans="2:7">
      <c r="B82" s="145"/>
    </row>
    <row r="83" spans="2:7">
      <c r="B83" s="142" t="s">
        <v>147</v>
      </c>
      <c r="C83" s="12"/>
      <c r="D83" s="12" t="s">
        <v>9</v>
      </c>
      <c r="E83" s="12" t="s">
        <v>8</v>
      </c>
      <c r="F83" s="12" t="s">
        <v>7</v>
      </c>
      <c r="G83" s="12" t="s">
        <v>142</v>
      </c>
    </row>
    <row r="84" spans="2:7">
      <c r="B84" s="152" t="s">
        <v>146</v>
      </c>
      <c r="C84" s="151"/>
      <c r="D84" s="150"/>
      <c r="E84" s="149" t="s">
        <v>145</v>
      </c>
      <c r="F84" s="148">
        <v>0</v>
      </c>
      <c r="G84" s="84">
        <v>0</v>
      </c>
    </row>
    <row r="85" spans="2:7">
      <c r="B85" s="18"/>
      <c r="C85" s="17" t="s">
        <v>5</v>
      </c>
      <c r="D85" s="84"/>
      <c r="E85" s="148"/>
      <c r="F85" s="148">
        <f>+E85-D85</f>
        <v>0</v>
      </c>
      <c r="G85" s="84">
        <v>0</v>
      </c>
    </row>
    <row r="86" spans="2:7">
      <c r="B86" s="15"/>
      <c r="C86" s="146" t="s">
        <v>144</v>
      </c>
      <c r="D86" s="147">
        <f>SUM(D84:D85)</f>
        <v>0</v>
      </c>
      <c r="E86" s="146">
        <f>SUM(E84:E85)</f>
        <v>0</v>
      </c>
      <c r="F86" s="104">
        <f>+E86-D86</f>
        <v>0</v>
      </c>
      <c r="G86" s="104">
        <v>0</v>
      </c>
    </row>
    <row r="87" spans="2:7">
      <c r="B87" s="145"/>
    </row>
    <row r="88" spans="2:7">
      <c r="B88" s="145"/>
    </row>
    <row r="89" spans="2:7">
      <c r="B89" s="145"/>
    </row>
    <row r="91" spans="2:7" ht="21.75" customHeight="1">
      <c r="B91" s="142" t="s">
        <v>143</v>
      </c>
      <c r="C91" s="12" t="s">
        <v>9</v>
      </c>
      <c r="D91" s="12" t="s">
        <v>8</v>
      </c>
      <c r="E91" s="12" t="s">
        <v>7</v>
      </c>
      <c r="F91" s="12" t="s">
        <v>142</v>
      </c>
    </row>
    <row r="92" spans="2:7">
      <c r="B92" s="18" t="s">
        <v>141</v>
      </c>
      <c r="C92" s="79"/>
      <c r="D92" s="79"/>
      <c r="E92" s="79"/>
      <c r="F92" s="79"/>
    </row>
    <row r="93" spans="2:7">
      <c r="B93" s="18"/>
      <c r="C93" s="17" t="s">
        <v>5</v>
      </c>
      <c r="D93" s="79"/>
      <c r="E93" s="79"/>
      <c r="F93" s="79"/>
    </row>
    <row r="94" spans="2:7" ht="15">
      <c r="B94" s="144"/>
      <c r="C94" s="77"/>
      <c r="D94" s="77"/>
      <c r="E94" s="77"/>
      <c r="F94" s="77"/>
    </row>
    <row r="95" spans="2:7" ht="16.5" customHeight="1">
      <c r="C95" s="94">
        <f>SUM(C92:C94)</f>
        <v>0</v>
      </c>
      <c r="D95" s="94">
        <f>SUM(D92:D94)</f>
        <v>0</v>
      </c>
      <c r="E95" s="12">
        <f>SUM(E92:E94)</f>
        <v>0</v>
      </c>
      <c r="F95" s="143"/>
    </row>
    <row r="98" spans="2:4" ht="27" customHeight="1">
      <c r="B98" s="142" t="s">
        <v>140</v>
      </c>
      <c r="C98" s="12" t="s">
        <v>95</v>
      </c>
    </row>
    <row r="99" spans="2:4">
      <c r="B99" s="21" t="s">
        <v>139</v>
      </c>
      <c r="C99" s="80"/>
    </row>
    <row r="100" spans="2:4">
      <c r="B100" s="18"/>
      <c r="C100" s="17" t="s">
        <v>5</v>
      </c>
    </row>
    <row r="101" spans="2:4">
      <c r="B101" s="15"/>
      <c r="C101" s="77"/>
    </row>
    <row r="102" spans="2:4" ht="15" customHeight="1">
      <c r="C102" s="12">
        <f>SUM(C100:C101)</f>
        <v>0</v>
      </c>
    </row>
    <row r="103" spans="2:4" ht="15">
      <c r="B103"/>
    </row>
    <row r="105" spans="2:4" ht="22.5" customHeight="1">
      <c r="B105" s="24" t="s">
        <v>138</v>
      </c>
      <c r="C105" s="23" t="s">
        <v>95</v>
      </c>
      <c r="D105" s="141" t="s">
        <v>117</v>
      </c>
    </row>
    <row r="106" spans="2:4">
      <c r="B106" s="140"/>
      <c r="C106" s="139"/>
      <c r="D106" s="138"/>
    </row>
    <row r="107" spans="2:4">
      <c r="B107" s="137"/>
      <c r="C107" s="136"/>
      <c r="D107" s="135"/>
    </row>
    <row r="108" spans="2:4">
      <c r="B108" s="134"/>
      <c r="C108" s="17" t="s">
        <v>5</v>
      </c>
      <c r="D108" s="133"/>
    </row>
    <row r="109" spans="2:4">
      <c r="B109" s="134"/>
      <c r="C109" s="133"/>
      <c r="D109" s="133"/>
    </row>
    <row r="110" spans="2:4">
      <c r="B110" s="132"/>
      <c r="C110" s="131"/>
      <c r="D110" s="131"/>
    </row>
    <row r="111" spans="2:4" ht="14.25" customHeight="1">
      <c r="C111" s="12">
        <f>SUM(C109:C110)</f>
        <v>0</v>
      </c>
      <c r="D111" s="12"/>
    </row>
    <row r="115" spans="2:6">
      <c r="B115" s="75" t="s">
        <v>137</v>
      </c>
    </row>
    <row r="117" spans="2:6" ht="20.25" customHeight="1">
      <c r="B117" s="24" t="s">
        <v>136</v>
      </c>
      <c r="C117" s="81" t="s">
        <v>95</v>
      </c>
      <c r="D117" s="12" t="s">
        <v>135</v>
      </c>
      <c r="E117" s="12" t="s">
        <v>134</v>
      </c>
      <c r="F117" s="12" t="s">
        <v>133</v>
      </c>
    </row>
    <row r="118" spans="2:6">
      <c r="B118" s="21" t="s">
        <v>132</v>
      </c>
      <c r="C118" s="130"/>
      <c r="D118" s="96"/>
      <c r="E118" s="96"/>
      <c r="F118" s="96"/>
    </row>
    <row r="119" spans="2:6">
      <c r="B119" s="18"/>
      <c r="C119" s="130"/>
      <c r="D119" s="84"/>
      <c r="E119" s="84"/>
      <c r="F119" s="84"/>
    </row>
    <row r="120" spans="2:6">
      <c r="B120" s="85" t="s">
        <v>131</v>
      </c>
      <c r="C120" s="128">
        <v>770</v>
      </c>
      <c r="D120" s="114" t="s">
        <v>126</v>
      </c>
      <c r="E120" s="84"/>
      <c r="F120" s="84"/>
    </row>
    <row r="121" spans="2:6">
      <c r="B121" s="85" t="s">
        <v>130</v>
      </c>
      <c r="C121" s="128">
        <v>729.38</v>
      </c>
      <c r="D121" s="114" t="s">
        <v>126</v>
      </c>
      <c r="E121" s="84"/>
      <c r="F121" s="84"/>
    </row>
    <row r="122" spans="2:6">
      <c r="B122" s="85" t="s">
        <v>129</v>
      </c>
      <c r="C122" s="128">
        <v>119.99</v>
      </c>
      <c r="D122" s="114" t="s">
        <v>126</v>
      </c>
      <c r="E122" s="84"/>
      <c r="F122" s="84"/>
    </row>
    <row r="123" spans="2:6">
      <c r="B123" s="85" t="s">
        <v>128</v>
      </c>
      <c r="C123" s="128">
        <v>694</v>
      </c>
      <c r="D123" s="114" t="s">
        <v>126</v>
      </c>
      <c r="E123" s="84"/>
      <c r="F123" s="84"/>
    </row>
    <row r="124" spans="2:6">
      <c r="B124" s="85" t="s">
        <v>127</v>
      </c>
      <c r="C124" s="128">
        <v>1233.02</v>
      </c>
      <c r="D124" s="114" t="s">
        <v>126</v>
      </c>
      <c r="E124" s="84"/>
      <c r="F124" s="84"/>
    </row>
    <row r="125" spans="2:6">
      <c r="B125" s="85" t="s">
        <v>125</v>
      </c>
      <c r="C125" s="128">
        <v>313.2</v>
      </c>
      <c r="D125" s="84"/>
      <c r="E125" s="84"/>
      <c r="F125" s="84"/>
    </row>
    <row r="126" spans="2:6">
      <c r="B126" s="18" t="s">
        <v>124</v>
      </c>
      <c r="C126" s="128">
        <v>21603.68</v>
      </c>
      <c r="D126" s="84"/>
      <c r="E126" s="84"/>
      <c r="F126" s="84"/>
    </row>
    <row r="127" spans="2:6">
      <c r="B127" s="129" t="s">
        <v>123</v>
      </c>
      <c r="C127" s="128">
        <v>2404.86</v>
      </c>
      <c r="D127" s="104"/>
      <c r="E127" s="104"/>
      <c r="F127" s="104"/>
    </row>
    <row r="128" spans="2:6" ht="16.5" customHeight="1">
      <c r="C128" s="94">
        <f>SUM(C120:C127)</f>
        <v>27868.13</v>
      </c>
      <c r="D128" s="12">
        <f>SUM(D127:D127)</f>
        <v>0</v>
      </c>
      <c r="E128" s="12">
        <f>SUM(E127:E127)</f>
        <v>0</v>
      </c>
      <c r="F128" s="12">
        <f>SUM(F127:F127)</f>
        <v>0</v>
      </c>
    </row>
    <row r="132" spans="2:5" ht="20.25" customHeight="1">
      <c r="B132" s="24" t="s">
        <v>122</v>
      </c>
      <c r="C132" s="23" t="s">
        <v>95</v>
      </c>
      <c r="D132" s="12" t="s">
        <v>72</v>
      </c>
      <c r="E132" s="12" t="s">
        <v>117</v>
      </c>
    </row>
    <row r="133" spans="2:5">
      <c r="B133" s="90" t="s">
        <v>121</v>
      </c>
      <c r="C133" s="127"/>
      <c r="D133" s="126"/>
      <c r="E133" s="125"/>
    </row>
    <row r="134" spans="2:5">
      <c r="B134" s="124"/>
      <c r="C134" s="17" t="s">
        <v>5</v>
      </c>
      <c r="D134" s="123"/>
      <c r="E134" s="122"/>
    </row>
    <row r="135" spans="2:5">
      <c r="B135" s="121"/>
      <c r="C135" s="120"/>
      <c r="D135" s="119"/>
      <c r="E135" s="118"/>
    </row>
    <row r="136" spans="2:5" ht="16.5" customHeight="1">
      <c r="C136" s="12">
        <f>SUM(C134:C135)</f>
        <v>0</v>
      </c>
      <c r="D136" s="111"/>
      <c r="E136" s="110"/>
    </row>
    <row r="139" spans="2:5" ht="27.75" customHeight="1">
      <c r="B139" s="24" t="s">
        <v>120</v>
      </c>
      <c r="C139" s="23" t="s">
        <v>95</v>
      </c>
      <c r="D139" s="12" t="s">
        <v>72</v>
      </c>
      <c r="E139" s="12" t="s">
        <v>117</v>
      </c>
    </row>
    <row r="140" spans="2:5">
      <c r="B140" s="90" t="s">
        <v>119</v>
      </c>
      <c r="C140" s="127"/>
      <c r="D140" s="126"/>
      <c r="E140" s="125"/>
    </row>
    <row r="141" spans="2:5">
      <c r="B141" s="124"/>
      <c r="C141" s="17" t="s">
        <v>5</v>
      </c>
      <c r="D141" s="123"/>
      <c r="E141" s="122"/>
    </row>
    <row r="142" spans="2:5">
      <c r="B142" s="121"/>
      <c r="C142" s="120"/>
      <c r="D142" s="119"/>
      <c r="E142" s="118"/>
    </row>
    <row r="143" spans="2:5" ht="15" customHeight="1">
      <c r="C143" s="12">
        <f>SUM(C141:C142)</f>
        <v>0</v>
      </c>
      <c r="D143" s="111"/>
      <c r="E143" s="110"/>
    </row>
    <row r="144" spans="2:5" ht="15">
      <c r="B144"/>
    </row>
    <row r="146" spans="2:5" ht="24" customHeight="1">
      <c r="B146" s="24" t="s">
        <v>118</v>
      </c>
      <c r="C146" s="23" t="s">
        <v>95</v>
      </c>
      <c r="D146" s="12" t="s">
        <v>72</v>
      </c>
      <c r="E146" s="12" t="s">
        <v>117</v>
      </c>
    </row>
    <row r="147" spans="2:5">
      <c r="B147" s="90" t="s">
        <v>116</v>
      </c>
      <c r="C147" s="127"/>
      <c r="D147" s="126"/>
      <c r="E147" s="125"/>
    </row>
    <row r="148" spans="2:5">
      <c r="B148" s="124"/>
      <c r="C148" s="17" t="s">
        <v>5</v>
      </c>
      <c r="D148" s="123"/>
      <c r="E148" s="122"/>
    </row>
    <row r="149" spans="2:5">
      <c r="B149" s="121"/>
      <c r="C149" s="120"/>
      <c r="D149" s="119"/>
      <c r="E149" s="118"/>
    </row>
    <row r="150" spans="2:5" ht="16.5" customHeight="1">
      <c r="C150" s="12">
        <f>SUM(C148:C149)</f>
        <v>0</v>
      </c>
      <c r="D150" s="111"/>
      <c r="E150" s="110"/>
    </row>
    <row r="153" spans="2:5" ht="24" customHeight="1">
      <c r="B153" s="24" t="s">
        <v>115</v>
      </c>
      <c r="C153" s="23" t="s">
        <v>95</v>
      </c>
      <c r="D153" s="22" t="s">
        <v>72</v>
      </c>
      <c r="E153" s="22" t="s">
        <v>103</v>
      </c>
    </row>
    <row r="154" spans="2:5">
      <c r="B154" s="90" t="s">
        <v>114</v>
      </c>
      <c r="C154" s="80"/>
      <c r="D154" s="80">
        <v>0</v>
      </c>
      <c r="E154" s="80">
        <v>0</v>
      </c>
    </row>
    <row r="155" spans="2:5">
      <c r="B155" s="18"/>
      <c r="C155" s="17" t="s">
        <v>5</v>
      </c>
      <c r="D155" s="79">
        <v>0</v>
      </c>
      <c r="E155" s="79">
        <v>0</v>
      </c>
    </row>
    <row r="156" spans="2:5">
      <c r="B156" s="15"/>
      <c r="C156" s="117"/>
      <c r="D156" s="117">
        <v>0</v>
      </c>
      <c r="E156" s="117">
        <v>0</v>
      </c>
    </row>
    <row r="157" spans="2:5" ht="18.75" customHeight="1">
      <c r="C157" s="12">
        <f>SUM(C155:C156)</f>
        <v>0</v>
      </c>
      <c r="D157" s="111"/>
      <c r="E157" s="110"/>
    </row>
    <row r="161" spans="2:5">
      <c r="B161" s="75" t="s">
        <v>113</v>
      </c>
    </row>
    <row r="162" spans="2:5">
      <c r="B162" s="75"/>
    </row>
    <row r="163" spans="2:5">
      <c r="B163" s="75" t="s">
        <v>112</v>
      </c>
    </row>
    <row r="165" spans="2:5" ht="24" customHeight="1">
      <c r="B165" s="82" t="s">
        <v>111</v>
      </c>
      <c r="C165" s="81" t="s">
        <v>95</v>
      </c>
      <c r="D165" s="12" t="s">
        <v>104</v>
      </c>
      <c r="E165" s="12" t="s">
        <v>103</v>
      </c>
    </row>
    <row r="166" spans="2:5">
      <c r="B166" s="21" t="s">
        <v>110</v>
      </c>
      <c r="C166" s="96"/>
      <c r="D166" s="96"/>
      <c r="E166" s="96"/>
    </row>
    <row r="167" spans="2:5">
      <c r="B167" s="112"/>
      <c r="C167" s="84">
        <v>0</v>
      </c>
      <c r="D167" s="84"/>
      <c r="E167" s="84"/>
    </row>
    <row r="168" spans="2:5">
      <c r="B168" s="116" t="s">
        <v>109</v>
      </c>
      <c r="C168" s="84">
        <v>100000</v>
      </c>
      <c r="D168" s="84" t="s">
        <v>108</v>
      </c>
      <c r="E168" s="84"/>
    </row>
    <row r="169" spans="2:5">
      <c r="B169" s="115" t="s">
        <v>107</v>
      </c>
      <c r="C169" s="84">
        <v>7408.66</v>
      </c>
      <c r="D169" s="114" t="s">
        <v>106</v>
      </c>
      <c r="E169" s="84"/>
    </row>
    <row r="170" spans="2:5">
      <c r="B170" s="15"/>
      <c r="C170" s="104"/>
      <c r="D170" s="104"/>
      <c r="E170" s="104"/>
    </row>
    <row r="171" spans="2:5" ht="15.75" customHeight="1">
      <c r="C171" s="102">
        <f>+C167</f>
        <v>0</v>
      </c>
      <c r="D171" s="111"/>
      <c r="E171" s="110"/>
    </row>
    <row r="174" spans="2:5" ht="24.75" customHeight="1">
      <c r="B174" s="82" t="s">
        <v>105</v>
      </c>
      <c r="C174" s="81" t="s">
        <v>95</v>
      </c>
      <c r="D174" s="12" t="s">
        <v>104</v>
      </c>
      <c r="E174" s="12" t="s">
        <v>103</v>
      </c>
    </row>
    <row r="175" spans="2:5" ht="25.5">
      <c r="B175" s="113" t="s">
        <v>102</v>
      </c>
      <c r="C175" s="96"/>
      <c r="D175" s="96"/>
      <c r="E175" s="96"/>
    </row>
    <row r="176" spans="2:5">
      <c r="B176" s="112" t="s">
        <v>101</v>
      </c>
      <c r="C176" s="84">
        <v>8491.64</v>
      </c>
      <c r="D176" s="84"/>
      <c r="E176" s="84" t="s">
        <v>100</v>
      </c>
    </row>
    <row r="177" spans="2:5">
      <c r="B177" s="85" t="s">
        <v>99</v>
      </c>
      <c r="C177" s="84">
        <v>1.78</v>
      </c>
      <c r="D177" s="84"/>
      <c r="E177" s="84" t="s">
        <v>98</v>
      </c>
    </row>
    <row r="178" spans="2:5">
      <c r="B178" s="15"/>
      <c r="C178" s="104"/>
      <c r="D178" s="104"/>
      <c r="E178" s="104"/>
    </row>
    <row r="179" spans="2:5" ht="16.5" customHeight="1">
      <c r="C179" s="102">
        <f>SUM(C176:C178)</f>
        <v>8493.42</v>
      </c>
      <c r="D179" s="111"/>
      <c r="E179" s="110"/>
    </row>
    <row r="183" spans="2:5">
      <c r="B183" s="75" t="s">
        <v>97</v>
      </c>
    </row>
    <row r="185" spans="2:5" ht="26.25" customHeight="1">
      <c r="B185" s="82" t="s">
        <v>96</v>
      </c>
      <c r="C185" s="81" t="s">
        <v>95</v>
      </c>
      <c r="D185" s="12" t="s">
        <v>94</v>
      </c>
      <c r="E185" s="12" t="s">
        <v>93</v>
      </c>
    </row>
    <row r="186" spans="2:5">
      <c r="B186" s="21" t="s">
        <v>92</v>
      </c>
      <c r="C186" s="96"/>
      <c r="D186" s="96"/>
      <c r="E186" s="96">
        <v>0</v>
      </c>
    </row>
    <row r="187" spans="2:5">
      <c r="B187" s="109"/>
      <c r="C187" s="84"/>
      <c r="D187" s="84"/>
      <c r="E187" s="84"/>
    </row>
    <row r="188" spans="2:5">
      <c r="B188" s="85" t="s">
        <v>91</v>
      </c>
      <c r="C188" s="84">
        <v>237793.82</v>
      </c>
      <c r="D188" s="108">
        <f>+C188/$C$195</f>
        <v>0.79979928485053675</v>
      </c>
      <c r="E188" s="84" t="s">
        <v>90</v>
      </c>
    </row>
    <row r="189" spans="2:5">
      <c r="B189" s="85" t="s">
        <v>89</v>
      </c>
      <c r="C189" s="84">
        <v>4755.8599999999997</v>
      </c>
      <c r="D189" s="108">
        <f>+C189/$C$195</f>
        <v>1.5995930537005855E-2</v>
      </c>
      <c r="E189" s="84" t="s">
        <v>88</v>
      </c>
    </row>
    <row r="190" spans="2:5">
      <c r="B190" s="85" t="s">
        <v>87</v>
      </c>
      <c r="C190" s="84">
        <v>28536</v>
      </c>
      <c r="D190" s="108">
        <f>+C190/$C$195</f>
        <v>9.5978408490577746E-2</v>
      </c>
      <c r="E190" s="84" t="s">
        <v>86</v>
      </c>
    </row>
    <row r="191" spans="2:5">
      <c r="B191" s="85" t="s">
        <v>85</v>
      </c>
      <c r="C191" s="84">
        <v>17825.599999999999</v>
      </c>
      <c r="D191" s="108">
        <f>+C191/$C$195</f>
        <v>5.9954889206253241E-2</v>
      </c>
      <c r="E191" s="84" t="s">
        <v>84</v>
      </c>
    </row>
    <row r="192" spans="2:5">
      <c r="B192" s="85" t="s">
        <v>83</v>
      </c>
      <c r="C192" s="84">
        <v>6628.39</v>
      </c>
      <c r="D192" s="108">
        <f>+C192/$C$195</f>
        <v>2.2294025899034928E-2</v>
      </c>
      <c r="E192" s="84" t="s">
        <v>82</v>
      </c>
    </row>
    <row r="193" spans="2:7">
      <c r="B193" s="85" t="s">
        <v>81</v>
      </c>
      <c r="C193" s="84">
        <v>1777.2</v>
      </c>
      <c r="D193" s="108">
        <f>+C193/$C$195</f>
        <v>5.9774610165914911E-3</v>
      </c>
      <c r="E193" s="84" t="s">
        <v>80</v>
      </c>
    </row>
    <row r="194" spans="2:7">
      <c r="B194" s="95"/>
      <c r="C194" s="104"/>
      <c r="D194" s="108"/>
      <c r="E194" s="104"/>
    </row>
    <row r="195" spans="2:7" ht="15.75" customHeight="1">
      <c r="C195" s="107">
        <f>SUM(C188:C194)</f>
        <v>297316.87</v>
      </c>
      <c r="D195" s="12" t="s">
        <v>79</v>
      </c>
      <c r="E195" s="12"/>
    </row>
    <row r="199" spans="2:7">
      <c r="B199" s="75" t="s">
        <v>78</v>
      </c>
    </row>
    <row r="201" spans="2:7" ht="28.5" customHeight="1">
      <c r="B201" s="24" t="s">
        <v>77</v>
      </c>
      <c r="C201" s="23" t="s">
        <v>9</v>
      </c>
      <c r="D201" s="22" t="s">
        <v>8</v>
      </c>
      <c r="E201" s="22" t="s">
        <v>73</v>
      </c>
      <c r="F201" s="106" t="s">
        <v>76</v>
      </c>
      <c r="G201" s="23" t="s">
        <v>72</v>
      </c>
    </row>
    <row r="202" spans="2:7">
      <c r="B202" s="90" t="s">
        <v>75</v>
      </c>
      <c r="C202" s="80"/>
      <c r="D202" s="80"/>
      <c r="E202" s="80">
        <v>0</v>
      </c>
      <c r="F202" s="80">
        <v>0</v>
      </c>
      <c r="G202" s="19">
        <v>0</v>
      </c>
    </row>
    <row r="203" spans="2:7">
      <c r="B203" s="105"/>
      <c r="C203" s="84"/>
      <c r="D203" s="84"/>
      <c r="E203" s="79"/>
      <c r="F203" s="79"/>
      <c r="G203" s="16"/>
    </row>
    <row r="204" spans="2:7">
      <c r="B204" s="105"/>
      <c r="C204" s="17" t="s">
        <v>5</v>
      </c>
      <c r="D204" s="84">
        <v>0</v>
      </c>
      <c r="E204" s="79"/>
      <c r="F204" s="79"/>
      <c r="G204" s="16"/>
    </row>
    <row r="205" spans="2:7">
      <c r="B205" s="85"/>
      <c r="C205" s="86">
        <v>0</v>
      </c>
      <c r="D205" s="84">
        <v>0</v>
      </c>
      <c r="E205" s="79">
        <f>+D205-C205</f>
        <v>0</v>
      </c>
      <c r="F205" s="79"/>
      <c r="G205" s="16"/>
    </row>
    <row r="206" spans="2:7">
      <c r="B206" s="95"/>
      <c r="C206" s="104"/>
      <c r="D206" s="104"/>
      <c r="E206" s="77"/>
      <c r="F206" s="77"/>
      <c r="G206" s="78"/>
    </row>
    <row r="207" spans="2:7" ht="19.5" customHeight="1">
      <c r="C207" s="103">
        <f>SUM(C203:C206)</f>
        <v>0</v>
      </c>
      <c r="D207" s="102">
        <f>SUM(D203:D206)</f>
        <v>0</v>
      </c>
      <c r="E207" s="101"/>
      <c r="F207" s="100"/>
      <c r="G207" s="99"/>
    </row>
    <row r="210" spans="2:6">
      <c r="B210" s="98"/>
      <c r="C210" s="98"/>
      <c r="D210" s="98"/>
      <c r="E210" s="98"/>
      <c r="F210" s="98"/>
    </row>
    <row r="211" spans="2:6" ht="27" customHeight="1">
      <c r="B211" s="82" t="s">
        <v>74</v>
      </c>
      <c r="C211" s="81" t="s">
        <v>9</v>
      </c>
      <c r="D211" s="12" t="s">
        <v>8</v>
      </c>
      <c r="E211" s="12" t="s">
        <v>73</v>
      </c>
      <c r="F211" s="97" t="s">
        <v>72</v>
      </c>
    </row>
    <row r="212" spans="2:6">
      <c r="B212" s="21" t="s">
        <v>71</v>
      </c>
      <c r="C212" s="80"/>
      <c r="D212" s="80"/>
      <c r="E212" s="80"/>
      <c r="F212" s="80"/>
    </row>
    <row r="213" spans="2:6">
      <c r="B213" s="85"/>
      <c r="C213" s="84"/>
      <c r="D213" s="84"/>
      <c r="E213" s="96"/>
      <c r="F213" s="79"/>
    </row>
    <row r="214" spans="2:6">
      <c r="B214" s="85"/>
      <c r="C214" s="84">
        <v>0</v>
      </c>
      <c r="D214" s="84">
        <v>0</v>
      </c>
      <c r="E214" s="84">
        <f>+D214-C214</f>
        <v>0</v>
      </c>
      <c r="F214" s="79"/>
    </row>
    <row r="215" spans="2:6">
      <c r="B215" s="85"/>
      <c r="C215" s="86">
        <v>1396270.42</v>
      </c>
      <c r="D215" s="84">
        <v>1214855.49</v>
      </c>
      <c r="E215" s="84">
        <f>+D215-C215</f>
        <v>-181414.92999999993</v>
      </c>
      <c r="F215" s="79"/>
    </row>
    <row r="216" spans="2:6">
      <c r="B216" s="85"/>
      <c r="C216" s="84"/>
      <c r="D216" s="84"/>
      <c r="E216" s="84"/>
      <c r="F216" s="79"/>
    </row>
    <row r="217" spans="2:6">
      <c r="B217" s="85"/>
      <c r="C217" s="84"/>
      <c r="D217" s="84"/>
      <c r="E217" s="84"/>
      <c r="F217" s="79"/>
    </row>
    <row r="218" spans="2:6">
      <c r="B218" s="95"/>
      <c r="C218" s="84"/>
      <c r="D218" s="84"/>
      <c r="E218" s="84"/>
      <c r="F218" s="77"/>
    </row>
    <row r="219" spans="2:6" ht="20.25" customHeight="1">
      <c r="C219" s="94">
        <f>SUM(C213:C218)</f>
        <v>1396270.42</v>
      </c>
      <c r="D219" s="94">
        <f>SUM(D213:D218)</f>
        <v>1214855.49</v>
      </c>
      <c r="E219" s="93"/>
      <c r="F219" s="92"/>
    </row>
    <row r="223" spans="2:6">
      <c r="B223" s="75" t="s">
        <v>70</v>
      </c>
    </row>
    <row r="224" spans="2:6">
      <c r="F224" s="91"/>
    </row>
    <row r="225" spans="2:5" ht="30.75" customHeight="1">
      <c r="B225" s="82" t="s">
        <v>69</v>
      </c>
      <c r="C225" s="81" t="s">
        <v>9</v>
      </c>
      <c r="D225" s="12" t="s">
        <v>8</v>
      </c>
      <c r="E225" s="12" t="s">
        <v>7</v>
      </c>
    </row>
    <row r="226" spans="2:5">
      <c r="B226" s="90" t="s">
        <v>68</v>
      </c>
      <c r="C226" s="80"/>
      <c r="D226" s="80"/>
      <c r="E226" s="80"/>
    </row>
    <row r="227" spans="2:5">
      <c r="B227" s="90"/>
      <c r="C227" s="89"/>
      <c r="D227" s="89"/>
      <c r="E227" s="89"/>
    </row>
    <row r="228" spans="2:5">
      <c r="B228" s="21"/>
      <c r="C228" s="84"/>
      <c r="D228" s="84"/>
      <c r="E228" s="84"/>
    </row>
    <row r="229" spans="2:5">
      <c r="B229" s="85"/>
      <c r="C229" s="79"/>
      <c r="D229" s="79"/>
      <c r="E229" s="79">
        <f>+D229-C229</f>
        <v>0</v>
      </c>
    </row>
    <row r="230" spans="2:5">
      <c r="B230" s="85" t="s">
        <v>67</v>
      </c>
      <c r="C230" s="88">
        <v>0</v>
      </c>
      <c r="D230" s="88">
        <v>0</v>
      </c>
      <c r="E230" s="87">
        <f>+D230-C230</f>
        <v>0</v>
      </c>
    </row>
    <row r="231" spans="2:5">
      <c r="B231" s="85"/>
      <c r="C231" s="79"/>
      <c r="D231" s="79"/>
      <c r="E231" s="79"/>
    </row>
    <row r="232" spans="2:5">
      <c r="B232" s="85" t="s">
        <v>66</v>
      </c>
      <c r="C232" s="86">
        <v>1396270</v>
      </c>
      <c r="D232" s="84">
        <v>1242723.6199999999</v>
      </c>
      <c r="E232" s="79">
        <f>+D232-C232</f>
        <v>-153546.38000000012</v>
      </c>
    </row>
    <row r="233" spans="2:5">
      <c r="B233" s="85"/>
      <c r="C233" s="84"/>
      <c r="D233" s="84"/>
      <c r="E233" s="84"/>
    </row>
    <row r="234" spans="2:5">
      <c r="B234" s="18"/>
      <c r="C234" s="79"/>
      <c r="D234" s="79"/>
      <c r="E234" s="79"/>
    </row>
    <row r="235" spans="2:5">
      <c r="B235" s="18"/>
      <c r="C235" s="79"/>
      <c r="D235" s="79"/>
      <c r="E235" s="79"/>
    </row>
    <row r="236" spans="2:5">
      <c r="B236" s="18"/>
      <c r="C236" s="79"/>
      <c r="D236" s="79"/>
      <c r="E236" s="79"/>
    </row>
    <row r="237" spans="2:5">
      <c r="B237" s="15"/>
      <c r="C237" s="77"/>
      <c r="D237" s="77"/>
      <c r="E237" s="77"/>
    </row>
    <row r="238" spans="2:5" ht="21.75" customHeight="1">
      <c r="C238" s="83">
        <f>+C230+C232</f>
        <v>1396270</v>
      </c>
      <c r="D238" s="83">
        <f>+D230+D232</f>
        <v>1242723.6199999999</v>
      </c>
      <c r="E238" s="83">
        <f>+E230+E232</f>
        <v>-153546.38000000012</v>
      </c>
    </row>
    <row r="241" spans="2:7" ht="24" customHeight="1">
      <c r="B241" s="82" t="s">
        <v>65</v>
      </c>
      <c r="C241" s="81" t="s">
        <v>7</v>
      </c>
      <c r="D241" s="12" t="s">
        <v>64</v>
      </c>
      <c r="E241" s="7"/>
    </row>
    <row r="242" spans="2:7">
      <c r="B242" s="21" t="s">
        <v>63</v>
      </c>
      <c r="C242" s="19"/>
      <c r="D242" s="80"/>
      <c r="E242" s="76"/>
    </row>
    <row r="243" spans="2:7">
      <c r="B243" s="18"/>
      <c r="C243" s="16"/>
      <c r="D243" s="79"/>
      <c r="E243" s="76"/>
    </row>
    <row r="244" spans="2:7">
      <c r="B244" s="18" t="s">
        <v>62</v>
      </c>
      <c r="C244" s="16"/>
      <c r="D244" s="79"/>
      <c r="E244" s="76"/>
    </row>
    <row r="245" spans="2:7">
      <c r="B245" s="18"/>
      <c r="C245" s="16"/>
      <c r="D245" s="79"/>
      <c r="E245" s="76"/>
    </row>
    <row r="246" spans="2:7">
      <c r="B246" s="18" t="s">
        <v>61</v>
      </c>
      <c r="C246" s="17" t="s">
        <v>5</v>
      </c>
      <c r="D246" s="79"/>
      <c r="E246" s="76"/>
    </row>
    <row r="247" spans="2:7">
      <c r="B247" s="18"/>
      <c r="C247" s="16"/>
      <c r="D247" s="79"/>
      <c r="E247" s="76"/>
    </row>
    <row r="248" spans="2:7">
      <c r="B248" s="18" t="s">
        <v>60</v>
      </c>
      <c r="C248" s="16"/>
      <c r="D248" s="79"/>
      <c r="E248" s="76"/>
      <c r="F248" s="7"/>
      <c r="G248" s="7"/>
    </row>
    <row r="249" spans="2:7">
      <c r="B249" s="15"/>
      <c r="C249" s="78"/>
      <c r="D249" s="77"/>
      <c r="E249" s="76"/>
      <c r="F249" s="7"/>
      <c r="G249" s="7"/>
    </row>
    <row r="250" spans="2:7" ht="18" customHeight="1">
      <c r="C250" s="12">
        <f>SUM(C248:C249)</f>
        <v>0</v>
      </c>
      <c r="D250" s="12"/>
      <c r="E250" s="7"/>
      <c r="F250" s="7"/>
      <c r="G250" s="7"/>
    </row>
    <row r="251" spans="2:7">
      <c r="F251" s="7"/>
      <c r="G251" s="7"/>
    </row>
    <row r="252" spans="2:7" ht="15">
      <c r="B252" t="s">
        <v>59</v>
      </c>
      <c r="F252" s="7"/>
      <c r="G252" s="7"/>
    </row>
    <row r="253" spans="2:7">
      <c r="F253" s="7"/>
      <c r="G253" s="7"/>
    </row>
    <row r="254" spans="2:7">
      <c r="F254" s="7"/>
      <c r="G254" s="7"/>
    </row>
    <row r="255" spans="2:7">
      <c r="B255" s="75" t="s">
        <v>58</v>
      </c>
      <c r="F255" s="7"/>
      <c r="G255" s="7"/>
    </row>
    <row r="256" spans="2:7" ht="12" customHeight="1">
      <c r="B256" s="75" t="s">
        <v>57</v>
      </c>
      <c r="F256" s="7"/>
      <c r="G256" s="7"/>
    </row>
    <row r="257" spans="2:7">
      <c r="B257" s="74"/>
      <c r="C257" s="74"/>
      <c r="D257" s="74"/>
      <c r="E257" s="74"/>
      <c r="F257" s="7"/>
      <c r="G257" s="7"/>
    </row>
    <row r="258" spans="2:7">
      <c r="B258" s="2"/>
      <c r="C258" s="2"/>
      <c r="D258" s="2"/>
      <c r="E258" s="2"/>
      <c r="F258" s="7"/>
      <c r="G258" s="7"/>
    </row>
    <row r="259" spans="2:7">
      <c r="B259" s="61" t="s">
        <v>56</v>
      </c>
      <c r="C259" s="60"/>
      <c r="D259" s="60"/>
      <c r="E259" s="59"/>
      <c r="F259" s="7"/>
      <c r="G259" s="7"/>
    </row>
    <row r="260" spans="2:7">
      <c r="B260" s="57" t="s">
        <v>41</v>
      </c>
      <c r="C260" s="56"/>
      <c r="D260" s="56"/>
      <c r="E260" s="55"/>
      <c r="F260" s="7"/>
      <c r="G260" s="31"/>
    </row>
    <row r="261" spans="2:7">
      <c r="B261" s="54" t="s">
        <v>40</v>
      </c>
      <c r="C261" s="53"/>
      <c r="D261" s="53"/>
      <c r="E261" s="52"/>
      <c r="F261" s="7"/>
      <c r="G261" s="31"/>
    </row>
    <row r="262" spans="2:7">
      <c r="B262" s="51" t="s">
        <v>55</v>
      </c>
      <c r="C262" s="50"/>
      <c r="E262" s="49">
        <v>1512510.3599999999</v>
      </c>
      <c r="F262" s="7"/>
      <c r="G262" s="31"/>
    </row>
    <row r="263" spans="2:7">
      <c r="B263" s="34"/>
      <c r="C263" s="34"/>
      <c r="D263" s="7"/>
      <c r="F263" s="7"/>
      <c r="G263" s="31"/>
    </row>
    <row r="264" spans="2:7">
      <c r="B264" s="71" t="s">
        <v>54</v>
      </c>
      <c r="C264" s="71"/>
      <c r="D264" s="70"/>
      <c r="E264" s="69">
        <f>SUM(D264:D269)</f>
        <v>1.78</v>
      </c>
      <c r="F264" s="7"/>
      <c r="G264" s="7"/>
    </row>
    <row r="265" spans="2:7">
      <c r="B265" s="40" t="s">
        <v>53</v>
      </c>
      <c r="C265" s="40"/>
      <c r="D265" s="65">
        <v>0</v>
      </c>
      <c r="E265" s="68"/>
      <c r="F265" s="7"/>
      <c r="G265" s="7"/>
    </row>
    <row r="266" spans="2:7">
      <c r="B266" s="40" t="s">
        <v>52</v>
      </c>
      <c r="C266" s="40"/>
      <c r="D266" s="65">
        <v>0</v>
      </c>
      <c r="E266" s="68"/>
      <c r="F266" s="7"/>
      <c r="G266" s="7"/>
    </row>
    <row r="267" spans="2:7">
      <c r="B267" s="40" t="s">
        <v>51</v>
      </c>
      <c r="C267" s="40"/>
      <c r="D267" s="65">
        <v>0</v>
      </c>
      <c r="E267" s="68"/>
      <c r="F267" s="7"/>
      <c r="G267" s="7"/>
    </row>
    <row r="268" spans="2:7">
      <c r="B268" s="40" t="s">
        <v>50</v>
      </c>
      <c r="C268" s="40"/>
      <c r="D268" s="65">
        <v>0</v>
      </c>
      <c r="E268" s="68"/>
      <c r="F268" s="7"/>
      <c r="G268" s="7"/>
    </row>
    <row r="269" spans="2:7">
      <c r="B269" s="73" t="s">
        <v>49</v>
      </c>
      <c r="C269" s="72"/>
      <c r="D269" s="65">
        <v>1.78</v>
      </c>
      <c r="E269" s="68"/>
      <c r="F269" s="7"/>
      <c r="G269" s="7"/>
    </row>
    <row r="270" spans="2:7">
      <c r="B270" s="34"/>
      <c r="C270" s="34"/>
      <c r="D270" s="62"/>
      <c r="F270" s="7"/>
      <c r="G270" s="7"/>
    </row>
    <row r="271" spans="2:7">
      <c r="B271" s="71" t="s">
        <v>48</v>
      </c>
      <c r="C271" s="71"/>
      <c r="D271" s="70"/>
      <c r="E271" s="69">
        <f>SUM(D271:D275)</f>
        <v>1396610.06</v>
      </c>
      <c r="F271" s="7"/>
      <c r="G271" s="7"/>
    </row>
    <row r="272" spans="2:7">
      <c r="B272" s="40" t="s">
        <v>47</v>
      </c>
      <c r="C272" s="40"/>
      <c r="D272" s="65">
        <v>0</v>
      </c>
      <c r="E272" s="68"/>
      <c r="F272" s="7"/>
      <c r="G272" s="7"/>
    </row>
    <row r="273" spans="2:7">
      <c r="B273" s="40" t="s">
        <v>46</v>
      </c>
      <c r="C273" s="40"/>
      <c r="D273" s="65">
        <v>0</v>
      </c>
      <c r="E273" s="68"/>
      <c r="F273" s="7"/>
      <c r="G273" s="7"/>
    </row>
    <row r="274" spans="2:7">
      <c r="B274" s="40" t="s">
        <v>45</v>
      </c>
      <c r="C274" s="40"/>
      <c r="D274" s="65">
        <v>0</v>
      </c>
      <c r="E274" s="68"/>
      <c r="F274" s="7"/>
      <c r="G274" s="7"/>
    </row>
    <row r="275" spans="2:7">
      <c r="B275" s="67" t="s">
        <v>44</v>
      </c>
      <c r="C275" s="66"/>
      <c r="D275" s="65">
        <v>1396610.06</v>
      </c>
      <c r="E275" s="64"/>
      <c r="F275" s="62"/>
      <c r="G275" s="7"/>
    </row>
    <row r="276" spans="2:7">
      <c r="B276" s="34"/>
      <c r="C276" s="34"/>
      <c r="F276" s="7"/>
      <c r="G276" s="7"/>
    </row>
    <row r="277" spans="2:7">
      <c r="B277" s="63" t="s">
        <v>43</v>
      </c>
      <c r="C277" s="63"/>
      <c r="E277" s="32">
        <f>+E262+E264-E271</f>
        <v>115902.07999999984</v>
      </c>
      <c r="F277" s="62"/>
      <c r="G277" s="31"/>
    </row>
    <row r="278" spans="2:7">
      <c r="B278" s="2"/>
      <c r="C278" s="2"/>
      <c r="D278" s="2"/>
      <c r="E278" s="2"/>
      <c r="F278" s="7"/>
      <c r="G278" s="7"/>
    </row>
    <row r="279" spans="2:7">
      <c r="B279" s="2"/>
      <c r="C279" s="2"/>
      <c r="D279" s="2"/>
      <c r="E279" s="2"/>
      <c r="F279" s="7"/>
      <c r="G279" s="7"/>
    </row>
    <row r="280" spans="2:7">
      <c r="B280" s="61" t="s">
        <v>42</v>
      </c>
      <c r="C280" s="60"/>
      <c r="D280" s="60"/>
      <c r="E280" s="59"/>
      <c r="F280" s="58"/>
      <c r="G280" s="7"/>
    </row>
    <row r="281" spans="2:7">
      <c r="B281" s="57" t="s">
        <v>41</v>
      </c>
      <c r="C281" s="56"/>
      <c r="D281" s="56"/>
      <c r="E281" s="55"/>
      <c r="F281" s="7"/>
      <c r="G281" s="7"/>
    </row>
    <row r="282" spans="2:7">
      <c r="B282" s="54" t="s">
        <v>40</v>
      </c>
      <c r="C282" s="53"/>
      <c r="D282" s="53"/>
      <c r="E282" s="52"/>
      <c r="F282" s="7"/>
      <c r="G282" s="7"/>
    </row>
    <row r="283" spans="2:7">
      <c r="B283" s="51" t="s">
        <v>39</v>
      </c>
      <c r="C283" s="50"/>
      <c r="E283" s="49">
        <v>293794.74</v>
      </c>
      <c r="F283" s="7"/>
      <c r="G283" s="7"/>
    </row>
    <row r="284" spans="2:7">
      <c r="B284" s="34"/>
      <c r="C284" s="34"/>
      <c r="F284" s="7"/>
      <c r="G284" s="7"/>
    </row>
    <row r="285" spans="2:7">
      <c r="B285" s="43" t="s">
        <v>38</v>
      </c>
      <c r="C285" s="43"/>
      <c r="D285" s="48"/>
      <c r="E285" s="41">
        <f>SUM(D285:D302)</f>
        <v>338</v>
      </c>
      <c r="F285" s="7"/>
      <c r="G285" s="7"/>
    </row>
    <row r="286" spans="2:7">
      <c r="B286" s="40" t="s">
        <v>37</v>
      </c>
      <c r="C286" s="40"/>
      <c r="D286" s="39">
        <v>0</v>
      </c>
      <c r="E286" s="35"/>
      <c r="F286" s="7"/>
      <c r="G286" s="7"/>
    </row>
    <row r="287" spans="2:7">
      <c r="B287" s="40" t="s">
        <v>36</v>
      </c>
      <c r="C287" s="40"/>
      <c r="D287" s="39">
        <v>0</v>
      </c>
      <c r="E287" s="35"/>
      <c r="F287" s="7"/>
      <c r="G287" s="7"/>
    </row>
    <row r="288" spans="2:7">
      <c r="B288" s="40" t="s">
        <v>35</v>
      </c>
      <c r="C288" s="40"/>
      <c r="D288" s="39">
        <v>0</v>
      </c>
      <c r="E288" s="35"/>
      <c r="F288" s="7"/>
      <c r="G288" s="7"/>
    </row>
    <row r="289" spans="2:8">
      <c r="B289" s="40" t="s">
        <v>34</v>
      </c>
      <c r="C289" s="40"/>
      <c r="D289" s="39">
        <v>0</v>
      </c>
      <c r="E289" s="35"/>
      <c r="F289" s="7"/>
      <c r="G289" s="7"/>
    </row>
    <row r="290" spans="2:8">
      <c r="B290" s="40" t="s">
        <v>33</v>
      </c>
      <c r="C290" s="40"/>
      <c r="D290" s="39">
        <v>0</v>
      </c>
      <c r="E290" s="35"/>
      <c r="F290" s="7"/>
      <c r="G290" s="31"/>
    </row>
    <row r="291" spans="2:8">
      <c r="B291" s="40" t="s">
        <v>32</v>
      </c>
      <c r="C291" s="40"/>
      <c r="D291" s="39">
        <v>0</v>
      </c>
      <c r="E291" s="35"/>
      <c r="F291" s="7"/>
      <c r="G291" s="7"/>
    </row>
    <row r="292" spans="2:8">
      <c r="B292" s="40" t="s">
        <v>31</v>
      </c>
      <c r="C292" s="40"/>
      <c r="D292" s="39">
        <v>0</v>
      </c>
      <c r="E292" s="35"/>
      <c r="F292" s="7"/>
      <c r="G292" s="31"/>
    </row>
    <row r="293" spans="2:8">
      <c r="B293" s="40" t="s">
        <v>30</v>
      </c>
      <c r="C293" s="40"/>
      <c r="D293" s="39">
        <v>0</v>
      </c>
      <c r="E293" s="35"/>
      <c r="F293" s="7"/>
      <c r="G293" s="7"/>
    </row>
    <row r="294" spans="2:8">
      <c r="B294" s="40" t="s">
        <v>29</v>
      </c>
      <c r="C294" s="40"/>
      <c r="D294" s="39">
        <v>0</v>
      </c>
      <c r="E294" s="35"/>
      <c r="F294" s="7"/>
      <c r="G294" s="31"/>
    </row>
    <row r="295" spans="2:8">
      <c r="B295" s="40" t="s">
        <v>28</v>
      </c>
      <c r="C295" s="40"/>
      <c r="D295" s="39">
        <v>0</v>
      </c>
      <c r="E295" s="35"/>
      <c r="F295" s="7"/>
      <c r="G295" s="31"/>
    </row>
    <row r="296" spans="2:8">
      <c r="B296" s="40" t="s">
        <v>27</v>
      </c>
      <c r="C296" s="40"/>
      <c r="D296" s="39">
        <v>0</v>
      </c>
      <c r="E296" s="35"/>
      <c r="F296" s="7"/>
      <c r="G296" s="31"/>
      <c r="H296" s="47"/>
    </row>
    <row r="297" spans="2:8">
      <c r="B297" s="40" t="s">
        <v>26</v>
      </c>
      <c r="C297" s="40"/>
      <c r="D297" s="39">
        <v>0</v>
      </c>
      <c r="E297" s="35"/>
      <c r="F297" s="7"/>
      <c r="G297" s="31"/>
      <c r="H297" s="47"/>
    </row>
    <row r="298" spans="2:8">
      <c r="B298" s="40" t="s">
        <v>25</v>
      </c>
      <c r="C298" s="40"/>
      <c r="D298" s="39">
        <v>0</v>
      </c>
      <c r="E298" s="35"/>
      <c r="F298" s="7"/>
      <c r="G298" s="46"/>
    </row>
    <row r="299" spans="2:8">
      <c r="B299" s="40" t="s">
        <v>24</v>
      </c>
      <c r="C299" s="40"/>
      <c r="D299" s="39">
        <v>0</v>
      </c>
      <c r="E299" s="35"/>
      <c r="F299" s="7"/>
      <c r="G299" s="7"/>
    </row>
    <row r="300" spans="2:8">
      <c r="B300" s="40" t="s">
        <v>23</v>
      </c>
      <c r="C300" s="40"/>
      <c r="D300" s="39">
        <v>0</v>
      </c>
      <c r="E300" s="35"/>
      <c r="F300" s="7"/>
      <c r="G300" s="7"/>
    </row>
    <row r="301" spans="2:8" ht="12.75" customHeight="1">
      <c r="B301" s="40" t="s">
        <v>22</v>
      </c>
      <c r="C301" s="40"/>
      <c r="D301" s="39">
        <v>0</v>
      </c>
      <c r="E301" s="35"/>
      <c r="F301" s="7"/>
      <c r="G301" s="7"/>
    </row>
    <row r="302" spans="2:8">
      <c r="B302" s="38" t="s">
        <v>21</v>
      </c>
      <c r="C302" s="37"/>
      <c r="D302" s="45">
        <v>338</v>
      </c>
      <c r="E302" s="35"/>
      <c r="F302" s="7"/>
      <c r="G302" s="7"/>
    </row>
    <row r="303" spans="2:8">
      <c r="B303" s="34"/>
      <c r="C303" s="34"/>
      <c r="D303" s="44"/>
      <c r="F303" s="7"/>
      <c r="G303" s="7"/>
    </row>
    <row r="304" spans="2:8">
      <c r="B304" s="43" t="s">
        <v>20</v>
      </c>
      <c r="C304" s="43"/>
      <c r="D304" s="42"/>
      <c r="E304" s="41">
        <f>SUM(D304:D311)</f>
        <v>3860.13</v>
      </c>
      <c r="F304" s="7"/>
      <c r="G304" s="7"/>
    </row>
    <row r="305" spans="2:7">
      <c r="B305" s="40" t="s">
        <v>19</v>
      </c>
      <c r="C305" s="40"/>
      <c r="D305" s="39">
        <v>0</v>
      </c>
      <c r="E305" s="35"/>
      <c r="F305" s="7"/>
      <c r="G305" s="7"/>
    </row>
    <row r="306" spans="2:7">
      <c r="B306" s="40" t="s">
        <v>18</v>
      </c>
      <c r="C306" s="40"/>
      <c r="D306" s="39">
        <v>0</v>
      </c>
      <c r="E306" s="35"/>
      <c r="F306" s="7"/>
      <c r="G306" s="7"/>
    </row>
    <row r="307" spans="2:7">
      <c r="B307" s="40" t="s">
        <v>17</v>
      </c>
      <c r="C307" s="40"/>
      <c r="D307" s="39">
        <v>0</v>
      </c>
      <c r="E307" s="35"/>
      <c r="F307" s="31"/>
      <c r="G307" s="7"/>
    </row>
    <row r="308" spans="2:7">
      <c r="B308" s="40" t="s">
        <v>16</v>
      </c>
      <c r="C308" s="40"/>
      <c r="D308" s="39">
        <v>0</v>
      </c>
      <c r="E308" s="35"/>
      <c r="F308" s="7"/>
      <c r="G308" s="7"/>
    </row>
    <row r="309" spans="2:7">
      <c r="B309" s="40" t="s">
        <v>15</v>
      </c>
      <c r="C309" s="40"/>
      <c r="D309" s="39">
        <v>0</v>
      </c>
      <c r="E309" s="35"/>
      <c r="F309" s="7"/>
      <c r="G309" s="7"/>
    </row>
    <row r="310" spans="2:7">
      <c r="B310" s="40" t="s">
        <v>14</v>
      </c>
      <c r="C310" s="40"/>
      <c r="D310" s="39">
        <v>0</v>
      </c>
      <c r="E310" s="35"/>
      <c r="F310" s="7"/>
      <c r="G310" s="7"/>
    </row>
    <row r="311" spans="2:7">
      <c r="B311" s="38" t="s">
        <v>13</v>
      </c>
      <c r="C311" s="37"/>
      <c r="D311" s="36">
        <v>3860.13</v>
      </c>
      <c r="E311" s="35"/>
      <c r="F311" s="7"/>
      <c r="G311" s="7"/>
    </row>
    <row r="312" spans="2:7">
      <c r="B312" s="34"/>
      <c r="C312" s="34"/>
      <c r="F312" s="7"/>
      <c r="G312" s="7"/>
    </row>
    <row r="313" spans="2:7">
      <c r="B313" s="33" t="s">
        <v>12</v>
      </c>
      <c r="E313" s="32">
        <f>+E283-E285+E304</f>
        <v>297316.87</v>
      </c>
      <c r="F313" s="31"/>
      <c r="G313" s="31"/>
    </row>
    <row r="314" spans="2:7">
      <c r="F314" s="30"/>
      <c r="G314" s="7"/>
    </row>
    <row r="315" spans="2:7">
      <c r="E315" s="29"/>
      <c r="F315" s="7"/>
      <c r="G315" s="7"/>
    </row>
    <row r="316" spans="2:7">
      <c r="E316" s="28"/>
      <c r="F316" s="27"/>
      <c r="G316" s="7"/>
    </row>
    <row r="317" spans="2:7">
      <c r="F317" s="27"/>
      <c r="G317" s="7"/>
    </row>
    <row r="318" spans="2:7">
      <c r="F318" s="7"/>
      <c r="G318" s="7"/>
    </row>
    <row r="319" spans="2:7">
      <c r="B319" s="26" t="s">
        <v>11</v>
      </c>
      <c r="C319" s="26"/>
      <c r="D319" s="26"/>
      <c r="E319" s="26"/>
      <c r="F319" s="26"/>
      <c r="G319" s="7"/>
    </row>
    <row r="320" spans="2:7">
      <c r="B320" s="25"/>
      <c r="C320" s="25"/>
      <c r="D320" s="25"/>
      <c r="E320" s="25"/>
      <c r="F320" s="25"/>
      <c r="G320" s="7"/>
    </row>
    <row r="321" spans="2:7">
      <c r="B321" s="25"/>
      <c r="C321" s="25"/>
      <c r="D321" s="25"/>
      <c r="E321" s="25"/>
      <c r="F321" s="25"/>
      <c r="G321" s="7"/>
    </row>
    <row r="322" spans="2:7" ht="21" customHeight="1">
      <c r="B322" s="24" t="s">
        <v>10</v>
      </c>
      <c r="C322" s="23" t="s">
        <v>9</v>
      </c>
      <c r="D322" s="22" t="s">
        <v>8</v>
      </c>
      <c r="E322" s="22" t="s">
        <v>7</v>
      </c>
      <c r="F322" s="7"/>
      <c r="G322" s="7"/>
    </row>
    <row r="323" spans="2:7">
      <c r="B323" s="21" t="s">
        <v>6</v>
      </c>
      <c r="C323" s="20">
        <v>0</v>
      </c>
      <c r="D323" s="19"/>
      <c r="E323" s="19"/>
      <c r="F323" s="7"/>
      <c r="G323" s="7"/>
    </row>
    <row r="324" spans="2:7">
      <c r="B324" s="18"/>
      <c r="C324" s="17" t="s">
        <v>5</v>
      </c>
      <c r="D324" s="16"/>
      <c r="E324" s="16"/>
      <c r="F324" s="7"/>
      <c r="G324" s="7"/>
    </row>
    <row r="325" spans="2:7">
      <c r="B325" s="15"/>
      <c r="C325" s="14">
        <v>0</v>
      </c>
      <c r="D325" s="13">
        <v>0</v>
      </c>
      <c r="E325" s="13">
        <v>0</v>
      </c>
      <c r="F325" s="7"/>
      <c r="G325" s="7"/>
    </row>
    <row r="326" spans="2:7" ht="21" customHeight="1">
      <c r="C326" s="12">
        <f>SUM(C324:C325)</f>
        <v>0</v>
      </c>
      <c r="D326" s="12">
        <f>SUM(D324:D325)</f>
        <v>0</v>
      </c>
      <c r="E326" s="12">
        <f>SUM(E324:E325)</f>
        <v>0</v>
      </c>
      <c r="F326" s="7"/>
      <c r="G326" s="7"/>
    </row>
    <row r="327" spans="2:7">
      <c r="F327" s="7"/>
      <c r="G327" s="7"/>
    </row>
    <row r="328" spans="2:7">
      <c r="F328" s="7"/>
      <c r="G328" s="7"/>
    </row>
    <row r="329" spans="2:7">
      <c r="F329" s="7"/>
      <c r="G329" s="7"/>
    </row>
    <row r="330" spans="2:7">
      <c r="F330" s="7"/>
      <c r="G330" s="7"/>
    </row>
    <row r="331" spans="2:7">
      <c r="B331" s="11" t="s">
        <v>4</v>
      </c>
      <c r="F331" s="7"/>
      <c r="G331" s="7"/>
    </row>
    <row r="332" spans="2:7" ht="12" customHeight="1">
      <c r="F332" s="7"/>
      <c r="G332" s="7"/>
    </row>
    <row r="333" spans="2:7">
      <c r="C333" s="2"/>
      <c r="D333" s="2"/>
      <c r="E333" s="2"/>
    </row>
    <row r="334" spans="2:7">
      <c r="C334" s="2"/>
      <c r="D334" s="2"/>
      <c r="E334" s="2"/>
    </row>
    <row r="335" spans="2:7">
      <c r="C335" s="2"/>
      <c r="D335" s="2"/>
      <c r="E335" s="2"/>
    </row>
    <row r="336" spans="2:7">
      <c r="G336" s="7"/>
    </row>
    <row r="337" spans="2:7">
      <c r="B337" s="10"/>
      <c r="C337" s="2"/>
      <c r="D337" s="10"/>
      <c r="E337" s="10"/>
      <c r="F337" s="9"/>
      <c r="G337" s="9"/>
    </row>
    <row r="338" spans="2:7">
      <c r="B338" s="5" t="s">
        <v>3</v>
      </c>
      <c r="C338" s="2"/>
      <c r="D338" s="8" t="s">
        <v>2</v>
      </c>
      <c r="E338" s="8"/>
      <c r="F338" s="7"/>
      <c r="G338" s="6"/>
    </row>
    <row r="339" spans="2:7">
      <c r="B339" s="5" t="s">
        <v>1</v>
      </c>
      <c r="C339" s="2"/>
      <c r="D339" s="4" t="s">
        <v>0</v>
      </c>
      <c r="E339" s="4"/>
      <c r="F339" s="3"/>
      <c r="G339" s="3"/>
    </row>
    <row r="340" spans="2:7">
      <c r="B340" s="2"/>
      <c r="C340" s="2"/>
      <c r="D340" s="2"/>
      <c r="E340" s="2"/>
      <c r="F340" s="2"/>
      <c r="G340" s="2"/>
    </row>
    <row r="341" spans="2:7">
      <c r="B341" s="2"/>
      <c r="C341" s="2"/>
      <c r="D341" s="2"/>
      <c r="E341" s="2"/>
      <c r="F341" s="2"/>
      <c r="G341" s="2"/>
    </row>
    <row r="345" spans="2:7" ht="12.75" customHeight="1"/>
    <row r="348" spans="2:7" ht="12.75" customHeight="1"/>
  </sheetData>
  <mergeCells count="69">
    <mergeCell ref="E207:G207"/>
    <mergeCell ref="D74:E74"/>
    <mergeCell ref="D136:E136"/>
    <mergeCell ref="D143:E143"/>
    <mergeCell ref="A2:L2"/>
    <mergeCell ref="A3:L3"/>
    <mergeCell ref="A4:L4"/>
    <mergeCell ref="A9:L9"/>
    <mergeCell ref="B257:E257"/>
    <mergeCell ref="E219:F219"/>
    <mergeCell ref="D150:E150"/>
    <mergeCell ref="D157:E157"/>
    <mergeCell ref="D171:E171"/>
    <mergeCell ref="D179:E179"/>
    <mergeCell ref="B319:F319"/>
    <mergeCell ref="B312:C312"/>
    <mergeCell ref="B269:C269"/>
    <mergeCell ref="B311:C311"/>
    <mergeCell ref="B302:C302"/>
    <mergeCell ref="B301:C301"/>
    <mergeCell ref="B310:C310"/>
    <mergeCell ref="B305:C305"/>
    <mergeCell ref="B298:C298"/>
    <mergeCell ref="B306:C306"/>
    <mergeCell ref="B284:C284"/>
    <mergeCell ref="B294:C294"/>
    <mergeCell ref="B261:E261"/>
    <mergeCell ref="B268:C268"/>
    <mergeCell ref="B277:C277"/>
    <mergeCell ref="B282:E282"/>
    <mergeCell ref="B300:C300"/>
    <mergeCell ref="B303:C303"/>
    <mergeCell ref="B295:C295"/>
    <mergeCell ref="B296:C296"/>
    <mergeCell ref="B297:C297"/>
    <mergeCell ref="B309:C309"/>
    <mergeCell ref="B304:C304"/>
    <mergeCell ref="B307:C307"/>
    <mergeCell ref="B308:C308"/>
    <mergeCell ref="D339:E339"/>
    <mergeCell ref="B280:E280"/>
    <mergeCell ref="B281:E281"/>
    <mergeCell ref="B283:C283"/>
    <mergeCell ref="B285:C285"/>
    <mergeCell ref="B286:C286"/>
    <mergeCell ref="B287:C287"/>
    <mergeCell ref="B288:C288"/>
    <mergeCell ref="B289:C289"/>
    <mergeCell ref="B290:C290"/>
    <mergeCell ref="B271:C271"/>
    <mergeCell ref="B272:C272"/>
    <mergeCell ref="B292:C292"/>
    <mergeCell ref="B293:C293"/>
    <mergeCell ref="B299:C299"/>
    <mergeCell ref="B273:C273"/>
    <mergeCell ref="B291:C291"/>
    <mergeCell ref="B274:C274"/>
    <mergeCell ref="B275:C275"/>
    <mergeCell ref="B276:C276"/>
    <mergeCell ref="D338:E338"/>
    <mergeCell ref="B259:E259"/>
    <mergeCell ref="B260:E260"/>
    <mergeCell ref="B262:C262"/>
    <mergeCell ref="B263:C263"/>
    <mergeCell ref="B264:C264"/>
    <mergeCell ref="B265:C265"/>
    <mergeCell ref="B266:C266"/>
    <mergeCell ref="B267:C267"/>
    <mergeCell ref="B270:C270"/>
  </mergeCells>
  <dataValidations count="4">
    <dataValidation allowBlank="1" showInputMessage="1" showErrorMessage="1" prompt="Corresponde al número de la cuenta de acuerdo al Plan de Cuentas emitido por el CONAC (DOF 22/11/2010)." sqref="B105"/>
    <dataValidation allowBlank="1" showInputMessage="1" showErrorMessage="1" prompt="Especificar origen de dicho recurso: Federal, Estatal, Municipal, Particulares." sqref="D132 D146 D139"/>
    <dataValidation allowBlank="1" showInputMessage="1" showErrorMessage="1" prompt="Características cualitativas significativas que les impacten financieramente." sqref="E132 E146 E139 D105:E105"/>
    <dataValidation allowBlank="1" showInputMessage="1" showErrorMessage="1" prompt="Saldo final del periodo que corresponde la cuenta pública presentada (mensual:  enero, febrero, marzo, etc.; trimestral: 1er, 2do, 3ro. o 4to.)." sqref="C132 C146 C139 C105"/>
  </dataValidations>
  <pageMargins left="0.46" right="0.70866141732283472" top="0.38" bottom="0.74803149606299213" header="0.31496062992125984" footer="0.31496062992125984"/>
  <pageSetup scale="4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2017-07-20T13:45:52Z</dcterms:created>
  <dcterms:modified xsi:type="dcterms:W3CDTF">2017-07-20T13:46:06Z</dcterms:modified>
</cp:coreProperties>
</file>