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NOTAS" sheetId="1" r:id="rId1"/>
  </sheets>
  <definedNames>
    <definedName name="_xlnm.Print_Area" localSheetId="0">NOTAS!$A$2:$L$338</definedName>
  </definedNames>
  <calcPr calcId="125725"/>
</workbook>
</file>

<file path=xl/calcChain.xml><?xml version="1.0" encoding="utf-8"?>
<calcChain xmlns="http://schemas.openxmlformats.org/spreadsheetml/2006/main">
  <c r="C23" i="1"/>
  <c r="E23"/>
  <c r="C45"/>
  <c r="D45"/>
  <c r="E45"/>
  <c r="F45"/>
  <c r="C56"/>
  <c r="C67"/>
  <c r="C74"/>
  <c r="F85"/>
  <c r="D86"/>
  <c r="E86"/>
  <c r="F86" s="1"/>
  <c r="C95"/>
  <c r="D95"/>
  <c r="E95"/>
  <c r="C102"/>
  <c r="C111"/>
  <c r="C124"/>
  <c r="D124"/>
  <c r="E124"/>
  <c r="F124"/>
  <c r="C132"/>
  <c r="C139"/>
  <c r="C146"/>
  <c r="C153"/>
  <c r="C170"/>
  <c r="C178"/>
  <c r="D187"/>
  <c r="D188"/>
  <c r="D190"/>
  <c r="D191"/>
  <c r="D192"/>
  <c r="C194"/>
  <c r="D189" s="1"/>
  <c r="E204"/>
  <c r="C206"/>
  <c r="D206"/>
  <c r="E213"/>
  <c r="E214"/>
  <c r="C218"/>
  <c r="D218"/>
  <c r="E228"/>
  <c r="E229"/>
  <c r="E231"/>
  <c r="C237"/>
  <c r="D237"/>
  <c r="E237"/>
  <c r="C249"/>
  <c r="E263"/>
  <c r="E270"/>
  <c r="E276"/>
  <c r="E284"/>
  <c r="E312" s="1"/>
  <c r="E303"/>
  <c r="C325"/>
  <c r="D325"/>
  <c r="E325"/>
</calcChain>
</file>

<file path=xl/sharedStrings.xml><?xml version="1.0" encoding="utf-8"?>
<sst xmlns="http://schemas.openxmlformats.org/spreadsheetml/2006/main" count="251" uniqueCount="185">
  <si>
    <t>Coordinación de Seguimiento y Control de Fideicomisos</t>
  </si>
  <si>
    <t>Presidente Suplente del Comité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</si>
  <si>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</si>
  <si>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</si>
  <si>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</si>
  <si>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NO APLICA</t>
  </si>
  <si>
    <t>7000 CUENTAS DE ORDEN CONTABLES</t>
  </si>
  <si>
    <t>FLUJO</t>
  </si>
  <si>
    <t>SALDO FINAL</t>
  </si>
  <si>
    <t>SALDO INICIAL</t>
  </si>
  <si>
    <t>NOTAS DE MEMORIA.</t>
  </si>
  <si>
    <t>NOTAS DE MEMORIA</t>
  </si>
  <si>
    <t>4. Total de Gasto Contable (4 = 1 - 2 + 3)</t>
  </si>
  <si>
    <t>Otros Gastos Contables No Presupuestales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</si>
  <si>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</si>
  <si>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</si>
  <si>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</si>
  <si>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</si>
  <si>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</si>
  <si>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Estimaciones, depreciaciones, deterioros, obsolescencia y amortizaciones</t>
  </si>
  <si>
    <t>3. Más Gasto Contables No Presupuestales</t>
  </si>
  <si>
    <t>Otros Egresos Presupuestales No Contables</t>
  </si>
  <si>
    <t>Adeudos de ejercicios fiscales anteriores (ADEFAS)</t>
  </si>
  <si>
    <t>Amortización de la deuda publica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</si>
  <si>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</si>
  <si>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</si>
  <si>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</si>
  <si>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</si>
  <si>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</si>
  <si>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</si>
  <si>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</si>
  <si>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</si>
  <si>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</si>
  <si>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</si>
  <si>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</si>
  <si>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</si>
  <si>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</si>
  <si>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</si>
  <si>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</si>
  <si>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</si>
  <si>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(Cifras en pesos)</t>
  </si>
  <si>
    <t>Correspondiente del 1 de enero al 30 de Junio del 2017</t>
  </si>
  <si>
    <t>Conciliación entre los Egresos Presupuestarios y los Gastos Contables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</si>
  <si>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</si>
  <si>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</si>
  <si>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</si>
  <si>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</si>
  <si>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</si>
  <si>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</si>
  <si>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</si>
  <si>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</si>
  <si>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</si>
  <si>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</si>
  <si>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</si>
  <si>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</si>
  <si>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</si>
  <si>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Correspondiente del 1 de enero al 30 de Junio  del 2017</t>
  </si>
  <si>
    <t>Conciliación entre los Ingresos Presupuestarios y Contables</t>
  </si>
  <si>
    <t>PRESUPUESTARIOS Y LOS GASTOS</t>
  </si>
  <si>
    <t xml:space="preserve">IV) CONCILIACIÓN DE LOS INGRESOS PRESUPUESTARIOS Y CONTABLES, ASI COMO ENTRE LOS EGRESOS </t>
  </si>
  <si>
    <t>Bienes Inmuebles, Infraestructura y Construcciones en Proceso</t>
  </si>
  <si>
    <t>1250 ACTIVOS INTANGIBLES</t>
  </si>
  <si>
    <t>1240 BIENES MUEBLES</t>
  </si>
  <si>
    <t>1230 BIENES INMUEBLES, INFRAESTRUCTURA Y CONSTRUCCIONES EN PROCESO</t>
  </si>
  <si>
    <t>1210 INVERSIONES FINANCIERAS A LARGO PLAZO</t>
  </si>
  <si>
    <t>% SUB</t>
  </si>
  <si>
    <t>EFE-02 ADQ. BIENES MUEBLES E INMUEBLES</t>
  </si>
  <si>
    <t>CUENTA DE INVERSIÓN</t>
  </si>
  <si>
    <t>CUENTA BANCARIA</t>
  </si>
  <si>
    <t>1110 EFECTIVO Y EQUIVALENTES</t>
  </si>
  <si>
    <t>EFE-01 FLUJO DE EFECTIVO</t>
  </si>
  <si>
    <t>IV) NOTAS AL ESTADO DE FLUJO DE EFECTIVO</t>
  </si>
  <si>
    <t>3210 HACIENDA PUBLICA /PATRIMONIO GENERADO</t>
  </si>
  <si>
    <t>NATURALEZA</t>
  </si>
  <si>
    <t>MODIFICACION</t>
  </si>
  <si>
    <t>VHP-02 PATRIMONIO GENERADO</t>
  </si>
  <si>
    <t>3110 HACIENDA PUBLICA/PATRIMONIO CONTRIBUIDO</t>
  </si>
  <si>
    <t>TIPO</t>
  </si>
  <si>
    <t>VHP-01 PATRIMONIO CONTRIBUIDO</t>
  </si>
  <si>
    <t>III) NOTAS AL ESTADO DE VARIACIÓN A LA HACIEDA PÚBLICA</t>
  </si>
  <si>
    <t>100%</t>
  </si>
  <si>
    <t>Pasajes terrestres</t>
  </si>
  <si>
    <t>5000-200-720</t>
  </si>
  <si>
    <t>Viáticos en el país</t>
  </si>
  <si>
    <t>5000-200-750</t>
  </si>
  <si>
    <t>Servicios de contabilidad</t>
  </si>
  <si>
    <t>5000-200-310</t>
  </si>
  <si>
    <t>Hon y comisiones fiduciarias</t>
  </si>
  <si>
    <t>5000-200-211</t>
  </si>
  <si>
    <t>Impuesto sobre nómina</t>
  </si>
  <si>
    <t>5000-100-112</t>
  </si>
  <si>
    <t>Hon. Asimilados a salarios</t>
  </si>
  <si>
    <t>5000-100-111</t>
  </si>
  <si>
    <t>5000 GASTOS Y OTRAS PERDIDAS</t>
  </si>
  <si>
    <t>EXPLICACION</t>
  </si>
  <si>
    <t>%GASTO</t>
  </si>
  <si>
    <t>MONTO</t>
  </si>
  <si>
    <t>ERA-03 GASTOS</t>
  </si>
  <si>
    <t>GASTOS Y OTRAS PÉRDIDAS</t>
  </si>
  <si>
    <t>Otros productos</t>
  </si>
  <si>
    <t>4310-210-000</t>
  </si>
  <si>
    <t>INTERÉS GENERADO</t>
  </si>
  <si>
    <t>4210-210-000</t>
  </si>
  <si>
    <t xml:space="preserve">4300 OTROS INGRESOS Y BENEFICIOS
</t>
  </si>
  <si>
    <t>CARACTERISTICAS</t>
  </si>
  <si>
    <t>NOTA</t>
  </si>
  <si>
    <t>ERA-02 OTROS INGRESOS Y BENEFICIOS</t>
  </si>
  <si>
    <t>Remanente de los Estados 2015</t>
  </si>
  <si>
    <t>4120-210-000</t>
  </si>
  <si>
    <t>aportación Edo. De Michoacán</t>
  </si>
  <si>
    <t>4110-110-005</t>
  </si>
  <si>
    <t>Aportación Edo. De México</t>
  </si>
  <si>
    <t>4110-110-004</t>
  </si>
  <si>
    <t>Aportación Edo. De Guanajuato</t>
  </si>
  <si>
    <t>4110-110-003</t>
  </si>
  <si>
    <t>4100 INGRESOS DE GESTIÓN</t>
  </si>
  <si>
    <t>ERA-01 INGRESOS</t>
  </si>
  <si>
    <t>INGRESOS DE GESTIÓN</t>
  </si>
  <si>
    <t>II) NOTAS AL ESTADO DE ACTIVIDADES</t>
  </si>
  <si>
    <t>2199 OTROS PASIVOS CIRCULANTES</t>
  </si>
  <si>
    <t>ESF-14 OTROS PASIVOS CIRCULANTES</t>
  </si>
  <si>
    <t>2240 PASIVOS DIFERIDOS A LARGO PLAZO</t>
  </si>
  <si>
    <t>CARACTERÍSTICAS</t>
  </si>
  <si>
    <t>ESF-13 PASIVO DIFERIDO A LARGO PLAZO</t>
  </si>
  <si>
    <t>2160 FONDOS Y BIENES DE TERCEROS EN GARANTÍA Y/O ADMINISTRACIÓN CP</t>
  </si>
  <si>
    <t>ESF-13 FONDOS Y BIENES DE TERCEROS EN GARANTÍA Y/O ADMINISTRACIÓN A CORTO PLAZO</t>
  </si>
  <si>
    <t>2159 OTROS PASIVOS DIFERIDOS A CORTO PLAZO</t>
  </si>
  <si>
    <t>ESF-13 OTROS PASIVOS DIFERIDOS A CORTO PLAZO</t>
  </si>
  <si>
    <t>x</t>
  </si>
  <si>
    <t>2117-202-001</t>
  </si>
  <si>
    <t>2117-201-001</t>
  </si>
  <si>
    <t>2110 CUENTAS POR PAGAR A CORTO PLAZO</t>
  </si>
  <si>
    <t>365 DIAS</t>
  </si>
  <si>
    <t>180 DIAS</t>
  </si>
  <si>
    <t>90 DIAS</t>
  </si>
  <si>
    <t>ESF-12 CUENTAS Y DOCUMENTOS POR PAGAR</t>
  </si>
  <si>
    <t>PASIVO</t>
  </si>
  <si>
    <t>ESF-11 OTROS ACTIVOS</t>
  </si>
  <si>
    <t>1280 ESTIMACIÓN POR PÉRDIDA O DETERIORO DE ACTIVOS NO CIRCULANTES</t>
  </si>
  <si>
    <t>ESF-10   ESTIMACIONES Y DETERIOROS</t>
  </si>
  <si>
    <t>1260 DEPRECIAC, DET. Y AMORTIZAC ACUMULADA DE BIENES</t>
  </si>
  <si>
    <t>CRITERIO</t>
  </si>
  <si>
    <t>ESF-09 INTANGIBLES Y DIFERIDOS</t>
  </si>
  <si>
    <t>Total</t>
  </si>
  <si>
    <t xml:space="preserve"> </t>
  </si>
  <si>
    <t>12410 Mobiliario y Equipo</t>
  </si>
  <si>
    <t>ESF-08 BIENES MUEBLES E INMUEBLES</t>
  </si>
  <si>
    <t>* BIENES MUEBLES, INMUEBLES E INTAGIBLES</t>
  </si>
  <si>
    <t>1214 PARTICIPACIONES Y APORTACIONES DE CAPITAL</t>
  </si>
  <si>
    <t>EMPRESA/OPDES</t>
  </si>
  <si>
    <t>ESF-07 PARTICIPACIONES Y APORTACIONES DE CAPITAL</t>
  </si>
  <si>
    <t>1213 FIDEICOMISOS, MANDATOS Y CONTRATOS ANÁLOGOS</t>
  </si>
  <si>
    <t>OBJETO</t>
  </si>
  <si>
    <t>NOMBRE DE FIDEICOMIS0O</t>
  </si>
  <si>
    <t>ESF-06 FIDEICOMISOS, MANDATOS Y CONTRATOS ANALOGOS</t>
  </si>
  <si>
    <t xml:space="preserve">* INVERSIONES FINANCIERAS. </t>
  </si>
  <si>
    <t>1150 ALMACENES</t>
  </si>
  <si>
    <t>1140 INVENTARIOS</t>
  </si>
  <si>
    <t>METODO</t>
  </si>
  <si>
    <t>ESF-05 INVENTARIO Y ALMACENES</t>
  </si>
  <si>
    <t>* BIENES DISPONIBLES PARA SU TRANSFORMACIÓN O CONSUMO.</t>
  </si>
  <si>
    <t>1125 DEUDORES POR ANTICIPOS</t>
  </si>
  <si>
    <t>X</t>
  </si>
  <si>
    <t>1123 DEUDORES PENDIENTES POR RECUPERAR</t>
  </si>
  <si>
    <t>ESF-03 DEUDORES P/RECUPERAR</t>
  </si>
  <si>
    <t>1124xxxxxx Ingresos por Recuperar CP</t>
  </si>
  <si>
    <t>1122xxxxxx Cuentas por Cobrar a CP</t>
  </si>
  <si>
    <t>2016</t>
  </si>
  <si>
    <t>2017</t>
  </si>
  <si>
    <t>ESF-02 INGRESOS P/RECUPERAR</t>
  </si>
  <si>
    <t>* DERECHOSA RECIBIR EFECTIVO Y EQUIVALENTES Y BIENES O SERVICIOS A RECIBIR</t>
  </si>
  <si>
    <t>1211 INVERSIONES A LP</t>
  </si>
  <si>
    <t>Papel Bancario</t>
  </si>
  <si>
    <t>11140-0002-0001-0000-0000</t>
  </si>
  <si>
    <t>11140 Inversiones a 3 meses</t>
  </si>
  <si>
    <t>MONTO PARCIAL</t>
  </si>
  <si>
    <t>ESF-01 FONDOS C/INVERSIONES FINANCIERAS</t>
  </si>
  <si>
    <t>* EFECTIVO Y EQUIVALENTES</t>
  </si>
  <si>
    <t>ACTIVO</t>
  </si>
  <si>
    <t>I) NOTAS AL ESTADO DE SITUACIÓN FINANCIERA</t>
  </si>
  <si>
    <t>NOTAS DE DESGLOSE</t>
  </si>
  <si>
    <t>FIDEICOMISO DE APOYO OPERATIVO AL CONSEJO DE CUENCA LERMA CHAPALA &lt;&lt;FICUENCA&gt;&gt;</t>
  </si>
  <si>
    <t>Ente Público:</t>
  </si>
  <si>
    <t>al 30 de Junio del 2017</t>
  </si>
  <si>
    <t xml:space="preserve">NOTAS A LOS ESTADOS FINANCIEROS </t>
  </si>
</sst>
</file>

<file path=xl/styles.xml><?xml version="1.0" encoding="utf-8"?>
<styleSheet xmlns="http://schemas.openxmlformats.org/spreadsheetml/2006/main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  <numFmt numFmtId="167" formatCode="#,##0.00_ ;\-#,##0.00\ "/>
    <numFmt numFmtId="168" formatCode="General_)"/>
    <numFmt numFmtId="169" formatCode="_-[$€-2]* #,##0.00_-;\-[$€-2]* #,##0.00_-;_-[$€-2]* &quot;-&quot;??_-"/>
    <numFmt numFmtId="170" formatCode="_-* #,##0.00\ _€_-;\-* #,##0.00\ _€_-;_-* &quot;-&quot;??\ _€_-;_-@_-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b/>
      <sz val="10"/>
      <color theme="1"/>
      <name val="Soberana Sans Light"/>
    </font>
    <font>
      <sz val="10"/>
      <name val="Calibri"/>
      <family val="2"/>
      <scheme val="minor"/>
    </font>
    <font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1"/>
      <color rgb="FF002060"/>
      <name val="Arial"/>
      <family val="2"/>
    </font>
    <font>
      <b/>
      <u/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168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9" fontId="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26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9" fillId="0" borderId="0"/>
    <xf numFmtId="0" fontId="9" fillId="0" borderId="0"/>
    <xf numFmtId="0" fontId="2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</cellStyleXfs>
  <cellXfs count="184">
    <xf numFmtId="0" fontId="0" fillId="0" borderId="0" xfId="0"/>
    <xf numFmtId="0" fontId="3" fillId="11" borderId="0" xfId="0" applyFont="1" applyFill="1"/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/>
    <xf numFmtId="0" fontId="3" fillId="11" borderId="0" xfId="0" applyFont="1" applyFill="1" applyBorder="1"/>
    <xf numFmtId="0" fontId="3" fillId="0" borderId="2" xfId="0" applyFont="1" applyBorder="1" applyAlignment="1">
      <alignment horizontal="center"/>
    </xf>
    <xf numFmtId="0" fontId="3" fillId="0" borderId="0" xfId="0" applyFont="1" applyBorder="1"/>
    <xf numFmtId="0" fontId="3" fillId="0" borderId="3" xfId="0" applyFont="1" applyBorder="1"/>
    <xf numFmtId="0" fontId="4" fillId="11" borderId="0" xfId="0" applyFont="1" applyFill="1"/>
    <xf numFmtId="49" fontId="5" fillId="12" borderId="4" xfId="0" applyNumberFormat="1" applyFont="1" applyFill="1" applyBorder="1" applyAlignment="1">
      <alignment horizontal="center" vertical="center"/>
    </xf>
    <xf numFmtId="164" fontId="5" fillId="11" borderId="5" xfId="0" applyNumberFormat="1" applyFont="1" applyFill="1" applyBorder="1"/>
    <xf numFmtId="165" fontId="5" fillId="11" borderId="5" xfId="0" applyNumberFormat="1" applyFont="1" applyFill="1" applyBorder="1"/>
    <xf numFmtId="49" fontId="5" fillId="11" borderId="6" xfId="0" applyNumberFormat="1" applyFont="1" applyFill="1" applyBorder="1" applyAlignment="1">
      <alignment horizontal="left"/>
    </xf>
    <xf numFmtId="164" fontId="6" fillId="11" borderId="7" xfId="0" applyNumberFormat="1" applyFont="1" applyFill="1" applyBorder="1"/>
    <xf numFmtId="164" fontId="7" fillId="13" borderId="8" xfId="0" applyNumberFormat="1" applyFont="1" applyFill="1" applyBorder="1" applyAlignment="1">
      <alignment horizontal="center"/>
    </xf>
    <xf numFmtId="49" fontId="5" fillId="11" borderId="8" xfId="0" applyNumberFormat="1" applyFont="1" applyFill="1" applyBorder="1" applyAlignment="1">
      <alignment horizontal="left"/>
    </xf>
    <xf numFmtId="164" fontId="6" fillId="11" borderId="9" xfId="0" applyNumberFormat="1" applyFont="1" applyFill="1" applyBorder="1"/>
    <xf numFmtId="165" fontId="6" fillId="11" borderId="9" xfId="0" applyNumberFormat="1" applyFont="1" applyFill="1" applyBorder="1"/>
    <xf numFmtId="49" fontId="5" fillId="11" borderId="10" xfId="0" applyNumberFormat="1" applyFont="1" applyFill="1" applyBorder="1" applyAlignment="1">
      <alignment horizontal="left"/>
    </xf>
    <xf numFmtId="49" fontId="5" fillId="12" borderId="10" xfId="0" applyNumberFormat="1" applyFont="1" applyFill="1" applyBorder="1" applyAlignment="1">
      <alignment horizontal="center" vertical="center"/>
    </xf>
    <xf numFmtId="4" fontId="7" fillId="12" borderId="10" xfId="4" applyNumberFormat="1" applyFont="1" applyFill="1" applyBorder="1" applyAlignment="1">
      <alignment horizontal="center" vertical="center" wrapText="1"/>
    </xf>
    <xf numFmtId="0" fontId="7" fillId="12" borderId="10" xfId="5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6" fontId="3" fillId="11" borderId="0" xfId="0" applyNumberFormat="1" applyFont="1" applyFill="1" applyBorder="1"/>
    <xf numFmtId="43" fontId="3" fillId="11" borderId="0" xfId="0" applyNumberFormat="1" applyFont="1" applyFill="1"/>
    <xf numFmtId="43" fontId="3" fillId="11" borderId="0" xfId="0" applyNumberFormat="1" applyFont="1" applyFill="1" applyBorder="1"/>
    <xf numFmtId="43" fontId="3" fillId="11" borderId="0" xfId="1" applyFont="1" applyFill="1"/>
    <xf numFmtId="43" fontId="3" fillId="11" borderId="0" xfId="1" applyNumberFormat="1" applyFont="1" applyFill="1" applyBorder="1"/>
    <xf numFmtId="4" fontId="3" fillId="11" borderId="0" xfId="0" applyNumberFormat="1" applyFont="1" applyFill="1" applyBorder="1"/>
    <xf numFmtId="43" fontId="11" fillId="12" borderId="4" xfId="1" applyFont="1" applyFill="1" applyBorder="1" applyAlignment="1">
      <alignment horizontal="center" vertical="center"/>
    </xf>
    <xf numFmtId="0" fontId="11" fillId="12" borderId="4" xfId="0" applyFont="1" applyFill="1" applyBorder="1" applyAlignment="1">
      <alignment vertical="center"/>
    </xf>
    <xf numFmtId="0" fontId="3" fillId="11" borderId="0" xfId="0" applyFont="1" applyFill="1" applyBorder="1"/>
    <xf numFmtId="0" fontId="3" fillId="11" borderId="0" xfId="0" applyFont="1" applyFill="1" applyAlignment="1">
      <alignment vertical="center" wrapText="1"/>
    </xf>
    <xf numFmtId="43" fontId="12" fillId="0" borderId="4" xfId="1" applyFont="1" applyBorder="1" applyAlignment="1">
      <alignment horizontal="right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4" xfId="0" applyFont="1" applyBorder="1" applyAlignment="1">
      <alignment horizontal="right" vertical="center"/>
    </xf>
    <xf numFmtId="0" fontId="12" fillId="0" borderId="4" xfId="0" applyFont="1" applyBorder="1" applyAlignment="1">
      <alignment horizontal="left" vertical="center" wrapText="1"/>
    </xf>
    <xf numFmtId="43" fontId="11" fillId="0" borderId="4" xfId="1" applyFont="1" applyBorder="1" applyAlignment="1">
      <alignment horizontal="center" vertical="center"/>
    </xf>
    <xf numFmtId="0" fontId="3" fillId="0" borderId="4" xfId="0" applyFont="1" applyBorder="1" applyAlignment="1">
      <alignment horizontal="right"/>
    </xf>
    <xf numFmtId="0" fontId="11" fillId="0" borderId="4" xfId="0" applyFont="1" applyBorder="1" applyAlignment="1">
      <alignment vertical="center"/>
    </xf>
    <xf numFmtId="0" fontId="3" fillId="11" borderId="0" xfId="0" applyFont="1" applyFill="1" applyAlignment="1">
      <alignment horizontal="right"/>
    </xf>
    <xf numFmtId="4" fontId="12" fillId="0" borderId="4" xfId="0" applyNumberFormat="1" applyFont="1" applyBorder="1" applyAlignment="1">
      <alignment horizontal="right" vertical="center"/>
    </xf>
    <xf numFmtId="0" fontId="13" fillId="0" borderId="0" xfId="0" applyFont="1"/>
    <xf numFmtId="4" fontId="3" fillId="11" borderId="0" xfId="0" applyNumberFormat="1" applyFont="1" applyFill="1"/>
    <xf numFmtId="0" fontId="3" fillId="0" borderId="4" xfId="0" applyFont="1" applyBorder="1"/>
    <xf numFmtId="4" fontId="11" fillId="12" borderId="4" xfId="0" applyNumberFormat="1" applyFont="1" applyFill="1" applyBorder="1" applyAlignment="1">
      <alignment horizontal="right" vertical="center"/>
    </xf>
    <xf numFmtId="0" fontId="11" fillId="12" borderId="11" xfId="0" applyFont="1" applyFill="1" applyBorder="1" applyAlignment="1">
      <alignment vertical="center"/>
    </xf>
    <xf numFmtId="0" fontId="11" fillId="12" borderId="12" xfId="0" applyFont="1" applyFill="1" applyBorder="1" applyAlignment="1">
      <alignment vertical="center"/>
    </xf>
    <xf numFmtId="0" fontId="11" fillId="12" borderId="5" xfId="0" applyFont="1" applyFill="1" applyBorder="1" applyAlignment="1">
      <alignment horizontal="center" vertical="center"/>
    </xf>
    <xf numFmtId="0" fontId="11" fillId="12" borderId="3" xfId="0" applyFont="1" applyFill="1" applyBorder="1" applyAlignment="1">
      <alignment horizontal="center" vertical="center"/>
    </xf>
    <xf numFmtId="0" fontId="11" fillId="12" borderId="13" xfId="0" applyFont="1" applyFill="1" applyBorder="1" applyAlignment="1">
      <alignment horizontal="center" vertical="center"/>
    </xf>
    <xf numFmtId="0" fontId="11" fillId="12" borderId="7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center" vertical="center"/>
    </xf>
    <xf numFmtId="0" fontId="11" fillId="12" borderId="14" xfId="0" applyFont="1" applyFill="1" applyBorder="1" applyAlignment="1">
      <alignment horizontal="center" vertical="center"/>
    </xf>
    <xf numFmtId="0" fontId="11" fillId="12" borderId="9" xfId="0" applyFont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center" vertical="center" wrapText="1"/>
    </xf>
    <xf numFmtId="0" fontId="11" fillId="12" borderId="15" xfId="0" applyFont="1" applyFill="1" applyBorder="1" applyAlignment="1">
      <alignment horizontal="center" vertical="center" wrapText="1"/>
    </xf>
    <xf numFmtId="43" fontId="3" fillId="11" borderId="0" xfId="1" applyFont="1" applyFill="1" applyBorder="1"/>
    <xf numFmtId="0" fontId="11" fillId="12" borderId="4" xfId="0" applyFont="1" applyFill="1" applyBorder="1" applyAlignment="1">
      <alignment vertical="center"/>
    </xf>
    <xf numFmtId="0" fontId="14" fillId="11" borderId="0" xfId="0" applyFont="1" applyFill="1" applyAlignment="1">
      <alignment horizontal="center" vertical="center"/>
    </xf>
    <xf numFmtId="43" fontId="12" fillId="0" borderId="4" xfId="1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4" fillId="11" borderId="0" xfId="0" applyFont="1" applyFill="1" applyAlignment="1">
      <alignment vertical="center"/>
    </xf>
    <xf numFmtId="43" fontId="14" fillId="0" borderId="4" xfId="1" applyFont="1" applyBorder="1" applyAlignment="1">
      <alignment horizontal="center" vertical="center"/>
    </xf>
    <xf numFmtId="43" fontId="3" fillId="0" borderId="4" xfId="1" applyFont="1" applyBorder="1"/>
    <xf numFmtId="0" fontId="11" fillId="0" borderId="4" xfId="0" applyFont="1" applyBorder="1" applyAlignment="1">
      <alignment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164" fontId="6" fillId="11" borderId="0" xfId="0" applyNumberFormat="1" applyFont="1" applyFill="1" applyBorder="1"/>
    <xf numFmtId="164" fontId="6" fillId="11" borderId="6" xfId="0" applyNumberFormat="1" applyFont="1" applyFill="1" applyBorder="1"/>
    <xf numFmtId="164" fontId="6" fillId="11" borderId="5" xfId="0" applyNumberFormat="1" applyFont="1" applyFill="1" applyBorder="1"/>
    <xf numFmtId="164" fontId="6" fillId="11" borderId="8" xfId="0" applyNumberFormat="1" applyFont="1" applyFill="1" applyBorder="1"/>
    <xf numFmtId="164" fontId="6" fillId="11" borderId="10" xfId="0" applyNumberFormat="1" applyFont="1" applyFill="1" applyBorder="1"/>
    <xf numFmtId="4" fontId="7" fillId="12" borderId="4" xfId="4" applyNumberFormat="1" applyFont="1" applyFill="1" applyBorder="1" applyAlignment="1">
      <alignment horizontal="center" vertical="center" wrapText="1"/>
    </xf>
    <xf numFmtId="0" fontId="7" fillId="12" borderId="4" xfId="5" applyFont="1" applyFill="1" applyBorder="1" applyAlignment="1">
      <alignment horizontal="left" vertical="center" wrapText="1"/>
    </xf>
    <xf numFmtId="167" fontId="5" fillId="12" borderId="4" xfId="0" applyNumberFormat="1" applyFont="1" applyFill="1" applyBorder="1" applyAlignment="1">
      <alignment horizontal="right" vertical="center"/>
    </xf>
    <xf numFmtId="164" fontId="3" fillId="11" borderId="8" xfId="0" applyNumberFormat="1" applyFont="1" applyFill="1" applyBorder="1"/>
    <xf numFmtId="49" fontId="9" fillId="11" borderId="8" xfId="0" applyNumberFormat="1" applyFont="1" applyFill="1" applyBorder="1" applyAlignment="1">
      <alignment horizontal="left"/>
    </xf>
    <xf numFmtId="43" fontId="3" fillId="11" borderId="8" xfId="1" applyFont="1" applyFill="1" applyBorder="1"/>
    <xf numFmtId="164" fontId="16" fillId="11" borderId="8" xfId="0" applyNumberFormat="1" applyFont="1" applyFill="1" applyBorder="1"/>
    <xf numFmtId="2" fontId="3" fillId="11" borderId="8" xfId="0" applyNumberFormat="1" applyFont="1" applyFill="1" applyBorder="1"/>
    <xf numFmtId="164" fontId="7" fillId="11" borderId="10" xfId="0" applyNumberFormat="1" applyFont="1" applyFill="1" applyBorder="1"/>
    <xf numFmtId="49" fontId="5" fillId="11" borderId="15" xfId="0" applyNumberFormat="1" applyFont="1" applyFill="1" applyBorder="1" applyAlignment="1">
      <alignment horizontal="left"/>
    </xf>
    <xf numFmtId="164" fontId="3" fillId="11" borderId="0" xfId="0" applyNumberFormat="1" applyFont="1" applyFill="1"/>
    <xf numFmtId="43" fontId="5" fillId="12" borderId="11" xfId="1" applyFont="1" applyFill="1" applyBorder="1" applyAlignment="1">
      <alignment horizontal="right" vertical="center"/>
    </xf>
    <xf numFmtId="43" fontId="5" fillId="12" borderId="12" xfId="1" applyFont="1" applyFill="1" applyBorder="1" applyAlignment="1">
      <alignment horizontal="right" vertical="center"/>
    </xf>
    <xf numFmtId="43" fontId="5" fillId="12" borderId="4" xfId="1" applyFont="1" applyFill="1" applyBorder="1" applyAlignment="1">
      <alignment horizontal="right" vertical="center"/>
    </xf>
    <xf numFmtId="49" fontId="9" fillId="11" borderId="6" xfId="0" applyNumberFormat="1" applyFont="1" applyFill="1" applyBorder="1" applyAlignment="1">
      <alignment horizontal="left"/>
    </xf>
    <xf numFmtId="164" fontId="3" fillId="11" borderId="10" xfId="0" applyNumberFormat="1" applyFont="1" applyFill="1" applyBorder="1"/>
    <xf numFmtId="0" fontId="7" fillId="12" borderId="4" xfId="5" applyFont="1" applyFill="1" applyBorder="1" applyAlignment="1">
      <alignment horizontal="center" vertical="center" wrapText="1"/>
    </xf>
    <xf numFmtId="0" fontId="6" fillId="11" borderId="0" xfId="0" applyFont="1" applyFill="1"/>
    <xf numFmtId="49" fontId="5" fillId="12" borderId="11" xfId="0" applyNumberFormat="1" applyFont="1" applyFill="1" applyBorder="1" applyAlignment="1">
      <alignment horizontal="center" vertical="center"/>
    </xf>
    <xf numFmtId="49" fontId="5" fillId="12" borderId="16" xfId="0" applyNumberFormat="1" applyFont="1" applyFill="1" applyBorder="1" applyAlignment="1">
      <alignment horizontal="center" vertical="center"/>
    </xf>
    <xf numFmtId="49" fontId="5" fillId="12" borderId="12" xfId="0" applyNumberFormat="1" applyFont="1" applyFill="1" applyBorder="1" applyAlignment="1">
      <alignment horizontal="center" vertical="center"/>
    </xf>
    <xf numFmtId="164" fontId="5" fillId="12" borderId="4" xfId="0" applyNumberFormat="1" applyFont="1" applyFill="1" applyBorder="1" applyAlignment="1">
      <alignment horizontal="right" vertical="center"/>
    </xf>
    <xf numFmtId="164" fontId="5" fillId="12" borderId="4" xfId="1" applyNumberFormat="1" applyFont="1" applyFill="1" applyBorder="1" applyAlignment="1">
      <alignment horizontal="right" vertical="center"/>
    </xf>
    <xf numFmtId="164" fontId="3" fillId="11" borderId="6" xfId="0" applyNumberFormat="1" applyFont="1" applyFill="1" applyBorder="1"/>
    <xf numFmtId="49" fontId="9" fillId="11" borderId="10" xfId="0" applyNumberFormat="1" applyFont="1" applyFill="1" applyBorder="1" applyAlignment="1">
      <alignment horizontal="left"/>
    </xf>
    <xf numFmtId="0" fontId="7" fillId="12" borderId="10" xfId="5" applyFont="1" applyFill="1" applyBorder="1" applyAlignment="1">
      <alignment horizontal="center" vertical="center" wrapText="1"/>
    </xf>
    <xf numFmtId="43" fontId="5" fillId="12" borderId="4" xfId="1" applyFont="1" applyFill="1" applyBorder="1" applyAlignment="1">
      <alignment horizontal="center" vertical="center"/>
    </xf>
    <xf numFmtId="10" fontId="3" fillId="11" borderId="8" xfId="3" applyNumberFormat="1" applyFont="1" applyFill="1" applyBorder="1"/>
    <xf numFmtId="49" fontId="17" fillId="11" borderId="8" xfId="0" applyNumberFormat="1" applyFont="1" applyFill="1" applyBorder="1" applyAlignment="1">
      <alignment horizontal="left"/>
    </xf>
    <xf numFmtId="0" fontId="3" fillId="12" borderId="11" xfId="0" applyFont="1" applyFill="1" applyBorder="1" applyAlignment="1">
      <alignment horizontal="center"/>
    </xf>
    <xf numFmtId="0" fontId="3" fillId="12" borderId="12" xfId="0" applyFont="1" applyFill="1" applyBorder="1" applyAlignment="1">
      <alignment horizontal="center"/>
    </xf>
    <xf numFmtId="49" fontId="18" fillId="14" borderId="10" xfId="0" applyNumberFormat="1" applyFont="1" applyFill="1" applyBorder="1" applyAlignment="1">
      <alignment horizontal="left" vertical="top"/>
    </xf>
    <xf numFmtId="49" fontId="5" fillId="11" borderId="10" xfId="0" applyNumberFormat="1" applyFont="1" applyFill="1" applyBorder="1" applyAlignment="1">
      <alignment horizontal="left" wrapText="1"/>
    </xf>
    <xf numFmtId="164" fontId="3" fillId="11" borderId="8" xfId="0" applyNumberFormat="1" applyFont="1" applyFill="1" applyBorder="1" applyAlignment="1">
      <alignment horizontal="center"/>
    </xf>
    <xf numFmtId="49" fontId="5" fillId="11" borderId="8" xfId="0" applyNumberFormat="1" applyFont="1" applyFill="1" applyBorder="1" applyAlignment="1">
      <alignment horizontal="left" wrapText="1"/>
    </xf>
    <xf numFmtId="49" fontId="18" fillId="14" borderId="8" xfId="0" applyNumberFormat="1" applyFont="1" applyFill="1" applyBorder="1" applyAlignment="1">
      <alignment horizontal="left" vertical="top"/>
    </xf>
    <xf numFmtId="164" fontId="5" fillId="11" borderId="6" xfId="0" applyNumberFormat="1" applyFont="1" applyFill="1" applyBorder="1"/>
    <xf numFmtId="4" fontId="3" fillId="0" borderId="6" xfId="4" applyNumberFormat="1" applyFont="1" applyFill="1" applyBorder="1" applyAlignment="1">
      <alignment wrapText="1"/>
    </xf>
    <xf numFmtId="4" fontId="3" fillId="0" borderId="3" xfId="4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9" fontId="3" fillId="0" borderId="13" xfId="0" applyNumberFormat="1" applyFont="1" applyFill="1" applyBorder="1" applyAlignment="1">
      <alignment wrapText="1"/>
    </xf>
    <xf numFmtId="4" fontId="3" fillId="0" borderId="8" xfId="4" applyNumberFormat="1" applyFont="1" applyFill="1" applyBorder="1" applyAlignment="1">
      <alignment wrapText="1"/>
    </xf>
    <xf numFmtId="4" fontId="3" fillId="0" borderId="0" xfId="4" applyNumberFormat="1" applyFont="1" applyFill="1" applyBorder="1" applyAlignment="1">
      <alignment wrapText="1"/>
    </xf>
    <xf numFmtId="49" fontId="3" fillId="0" borderId="14" xfId="0" applyNumberFormat="1" applyFont="1" applyFill="1" applyBorder="1" applyAlignment="1">
      <alignment wrapText="1"/>
    </xf>
    <xf numFmtId="4" fontId="3" fillId="0" borderId="10" xfId="4" applyNumberFormat="1" applyFont="1" applyFill="1" applyBorder="1" applyAlignment="1">
      <alignment wrapText="1"/>
    </xf>
    <xf numFmtId="4" fontId="3" fillId="0" borderId="2" xfId="4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3" fontId="3" fillId="0" borderId="8" xfId="1" applyFont="1" applyFill="1" applyBorder="1" applyAlignment="1">
      <alignment horizontal="center"/>
    </xf>
    <xf numFmtId="49" fontId="18" fillId="14" borderId="6" xfId="0" applyNumberFormat="1" applyFont="1" applyFill="1" applyBorder="1" applyAlignment="1">
      <alignment horizontal="left" vertical="top"/>
    </xf>
    <xf numFmtId="164" fontId="7" fillId="0" borderId="8" xfId="0" applyNumberFormat="1" applyFont="1" applyFill="1" applyBorder="1" applyAlignment="1">
      <alignment horizontal="center"/>
    </xf>
    <xf numFmtId="0" fontId="3" fillId="11" borderId="6" xfId="0" applyFont="1" applyFill="1" applyBorder="1"/>
    <xf numFmtId="0" fontId="3" fillId="11" borderId="13" xfId="0" applyFont="1" applyFill="1" applyBorder="1"/>
    <xf numFmtId="0" fontId="3" fillId="11" borderId="8" xfId="0" applyFont="1" applyFill="1" applyBorder="1"/>
    <xf numFmtId="0" fontId="3" fillId="11" borderId="14" xfId="0" applyFont="1" applyFill="1" applyBorder="1"/>
    <xf numFmtId="4" fontId="3" fillId="0" borderId="8" xfId="4" applyNumberFormat="1" applyFont="1" applyBorder="1" applyAlignment="1"/>
    <xf numFmtId="0" fontId="3" fillId="0" borderId="8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4" fontId="3" fillId="0" borderId="10" xfId="0" applyNumberFormat="1" applyFont="1" applyBorder="1" applyAlignment="1"/>
    <xf numFmtId="0" fontId="3" fillId="0" borderId="10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7" fillId="12" borderId="17" xfId="0" applyFont="1" applyFill="1" applyBorder="1" applyAlignment="1">
      <alignment horizontal="center" vertical="center" wrapText="1"/>
    </xf>
    <xf numFmtId="49" fontId="5" fillId="12" borderId="4" xfId="0" applyNumberFormat="1" applyFont="1" applyFill="1" applyBorder="1" applyAlignment="1">
      <alignment horizontal="left" vertical="center"/>
    </xf>
    <xf numFmtId="0" fontId="3" fillId="12" borderId="4" xfId="0" applyFont="1" applyFill="1" applyBorder="1"/>
    <xf numFmtId="0" fontId="0" fillId="0" borderId="6" xfId="0" applyBorder="1"/>
    <xf numFmtId="0" fontId="7" fillId="11" borderId="0" xfId="0" applyFont="1" applyFill="1"/>
    <xf numFmtId="44" fontId="7" fillId="11" borderId="5" xfId="2" applyFont="1" applyFill="1" applyBorder="1"/>
    <xf numFmtId="44" fontId="7" fillId="11" borderId="6" xfId="2" applyFont="1" applyFill="1" applyBorder="1"/>
    <xf numFmtId="164" fontId="3" fillId="11" borderId="7" xfId="0" applyNumberFormat="1" applyFont="1" applyFill="1" applyBorder="1"/>
    <xf numFmtId="4" fontId="18" fillId="14" borderId="7" xfId="0" applyNumberFormat="1" applyFont="1" applyFill="1" applyBorder="1" applyAlignment="1">
      <alignment horizontal="right" vertical="top"/>
    </xf>
    <xf numFmtId="4" fontId="18" fillId="14" borderId="8" xfId="0" applyNumberFormat="1" applyFont="1" applyFill="1" applyBorder="1" applyAlignment="1">
      <alignment horizontal="right" vertical="top"/>
    </xf>
    <xf numFmtId="49" fontId="19" fillId="14" borderId="8" xfId="0" applyNumberFormat="1" applyFont="1" applyFill="1" applyBorder="1" applyAlignment="1">
      <alignment horizontal="left" vertical="top"/>
    </xf>
    <xf numFmtId="49" fontId="20" fillId="14" borderId="10" xfId="0" applyNumberFormat="1" applyFont="1" applyFill="1" applyBorder="1" applyAlignment="1">
      <alignment horizontal="left" vertical="top"/>
    </xf>
    <xf numFmtId="0" fontId="21" fillId="11" borderId="0" xfId="0" applyFont="1" applyFill="1" applyBorder="1"/>
    <xf numFmtId="164" fontId="5" fillId="11" borderId="0" xfId="0" applyNumberFormat="1" applyFont="1" applyFill="1" applyBorder="1"/>
    <xf numFmtId="49" fontId="5" fillId="11" borderId="0" xfId="0" applyNumberFormat="1" applyFont="1" applyFill="1" applyBorder="1" applyAlignment="1">
      <alignment horizontal="left"/>
    </xf>
    <xf numFmtId="164" fontId="5" fillId="12" borderId="11" xfId="0" applyNumberFormat="1" applyFont="1" applyFill="1" applyBorder="1"/>
    <xf numFmtId="164" fontId="5" fillId="12" borderId="16" xfId="0" applyNumberFormat="1" applyFont="1" applyFill="1" applyBorder="1"/>
    <xf numFmtId="164" fontId="5" fillId="12" borderId="12" xfId="0" applyNumberFormat="1" applyFont="1" applyFill="1" applyBorder="1"/>
    <xf numFmtId="164" fontId="6" fillId="11" borderId="3" xfId="0" applyNumberFormat="1" applyFont="1" applyFill="1" applyBorder="1"/>
    <xf numFmtId="49" fontId="5" fillId="11" borderId="13" xfId="0" applyNumberFormat="1" applyFont="1" applyFill="1" applyBorder="1" applyAlignment="1">
      <alignment horizontal="left"/>
    </xf>
    <xf numFmtId="49" fontId="5" fillId="11" borderId="14" xfId="0" applyNumberFormat="1" applyFont="1" applyFill="1" applyBorder="1" applyAlignment="1">
      <alignment horizontal="left"/>
    </xf>
    <xf numFmtId="49" fontId="5" fillId="12" borderId="4" xfId="0" applyNumberFormat="1" applyFont="1" applyFill="1" applyBorder="1" applyAlignment="1">
      <alignment horizontal="center" vertical="center" wrapText="1"/>
    </xf>
    <xf numFmtId="43" fontId="3" fillId="11" borderId="6" xfId="1" applyFont="1" applyFill="1" applyBorder="1" applyAlignment="1">
      <alignment horizontal="right"/>
    </xf>
    <xf numFmtId="43" fontId="7" fillId="0" borderId="8" xfId="1" applyFont="1" applyFill="1" applyBorder="1" applyAlignment="1">
      <alignment horizontal="right"/>
    </xf>
    <xf numFmtId="0" fontId="6" fillId="0" borderId="0" xfId="0" applyFont="1"/>
    <xf numFmtId="0" fontId="22" fillId="11" borderId="0" xfId="0" applyFont="1" applyFill="1" applyBorder="1"/>
    <xf numFmtId="0" fontId="7" fillId="11" borderId="0" xfId="0" applyFont="1" applyFill="1" applyBorder="1"/>
    <xf numFmtId="164" fontId="3" fillId="11" borderId="14" xfId="0" applyNumberFormat="1" applyFont="1" applyFill="1" applyBorder="1"/>
    <xf numFmtId="164" fontId="6" fillId="11" borderId="8" xfId="0" applyNumberFormat="1" applyFont="1" applyFill="1" applyBorder="1" applyAlignment="1">
      <alignment horizontal="center"/>
    </xf>
    <xf numFmtId="0" fontId="5" fillId="11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9" fillId="11" borderId="0" xfId="0" applyFont="1" applyFill="1" applyBorder="1"/>
    <xf numFmtId="0" fontId="5" fillId="11" borderId="0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/>
    <xf numFmtId="0" fontId="23" fillId="11" borderId="0" xfId="0" applyFont="1" applyFill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5" fillId="11" borderId="0" xfId="0" applyFont="1" applyFill="1" applyBorder="1" applyAlignment="1"/>
    <xf numFmtId="0" fontId="5" fillId="11" borderId="0" xfId="0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0" fontId="5" fillId="12" borderId="0" xfId="0" applyFont="1" applyFill="1" applyBorder="1" applyAlignment="1">
      <alignment horizontal="center" vertical="center"/>
    </xf>
    <xf numFmtId="0" fontId="3" fillId="12" borderId="0" xfId="0" applyFont="1" applyFill="1" applyAlignment="1">
      <alignment horizontal="center"/>
    </xf>
  </cellXfs>
  <cellStyles count="246">
    <cellStyle name="=C:\WINNT\SYSTEM32\COMMAND.COM" xfId="6"/>
    <cellStyle name="20% - Énfasis1 2" xfId="7"/>
    <cellStyle name="20% - Énfasis2 2" xfId="8"/>
    <cellStyle name="20% - Énfasis3 2" xfId="9"/>
    <cellStyle name="20% - Énfasis4 2" xfId="10"/>
    <cellStyle name="40% - Énfasis3 2" xfId="11"/>
    <cellStyle name="60% - Énfasis3 2" xfId="12"/>
    <cellStyle name="60% - Énfasis4 2" xfId="13"/>
    <cellStyle name="60% - Énfasis6 2" xfId="14"/>
    <cellStyle name="Euro" xfId="15"/>
    <cellStyle name="Fecha" xfId="16"/>
    <cellStyle name="Fijo" xfId="17"/>
    <cellStyle name="HEADING1" xfId="18"/>
    <cellStyle name="HEADING2" xfId="19"/>
    <cellStyle name="Millares" xfId="1" builtinId="3"/>
    <cellStyle name="Millares 10" xfId="20"/>
    <cellStyle name="Millares 12" xfId="21"/>
    <cellStyle name="Millares 13" xfId="22"/>
    <cellStyle name="Millares 14" xfId="23"/>
    <cellStyle name="Millares 15" xfId="24"/>
    <cellStyle name="Millares 2" xfId="4"/>
    <cellStyle name="Millares 2 10" xfId="25"/>
    <cellStyle name="Millares 2 11" xfId="26"/>
    <cellStyle name="Millares 2 12" xfId="27"/>
    <cellStyle name="Millares 2 13" xfId="28"/>
    <cellStyle name="Millares 2 14" xfId="29"/>
    <cellStyle name="Millares 2 15" xfId="30"/>
    <cellStyle name="Millares 2 16" xfId="31"/>
    <cellStyle name="Millares 2 17" xfId="32"/>
    <cellStyle name="Millares 2 18" xfId="33"/>
    <cellStyle name="Millares 2 2" xfId="34"/>
    <cellStyle name="Millares 2 2 2" xfId="35"/>
    <cellStyle name="Millares 2 2 3" xfId="36"/>
    <cellStyle name="Millares 2 3" xfId="37"/>
    <cellStyle name="Millares 2 3 2" xfId="38"/>
    <cellStyle name="Millares 2 4" xfId="39"/>
    <cellStyle name="Millares 2 5" xfId="40"/>
    <cellStyle name="Millares 2 6" xfId="41"/>
    <cellStyle name="Millares 2 7" xfId="42"/>
    <cellStyle name="Millares 2 8" xfId="43"/>
    <cellStyle name="Millares 2 9" xfId="44"/>
    <cellStyle name="Millares 3" xfId="45"/>
    <cellStyle name="Millares 3 2" xfId="46"/>
    <cellStyle name="Millares 3 3" xfId="47"/>
    <cellStyle name="Millares 3 4" xfId="48"/>
    <cellStyle name="Millares 3 5" xfId="49"/>
    <cellStyle name="Millares 3 6" xfId="50"/>
    <cellStyle name="Millares 4" xfId="51"/>
    <cellStyle name="Millares 4 2" xfId="52"/>
    <cellStyle name="Millares 4 3" xfId="53"/>
    <cellStyle name="Millares 5" xfId="54"/>
    <cellStyle name="Millares 6" xfId="55"/>
    <cellStyle name="Millares 7" xfId="56"/>
    <cellStyle name="Millares 8" xfId="57"/>
    <cellStyle name="Millares 8 2" xfId="58"/>
    <cellStyle name="Millares 9" xfId="59"/>
    <cellStyle name="Moneda" xfId="2" builtinId="4"/>
    <cellStyle name="Moneda 2" xfId="60"/>
    <cellStyle name="Normal" xfId="0" builtinId="0"/>
    <cellStyle name="Normal 10" xfId="61"/>
    <cellStyle name="Normal 10 2" xfId="62"/>
    <cellStyle name="Normal 10 3" xfId="63"/>
    <cellStyle name="Normal 10 4" xfId="64"/>
    <cellStyle name="Normal 10 5" xfId="65"/>
    <cellStyle name="Normal 11" xfId="66"/>
    <cellStyle name="Normal 12" xfId="67"/>
    <cellStyle name="Normal 12 2" xfId="68"/>
    <cellStyle name="Normal 13" xfId="69"/>
    <cellStyle name="Normal 14" xfId="70"/>
    <cellStyle name="Normal 2" xfId="71"/>
    <cellStyle name="Normal 2 10" xfId="72"/>
    <cellStyle name="Normal 2 10 2" xfId="73"/>
    <cellStyle name="Normal 2 10 3" xfId="74"/>
    <cellStyle name="Normal 2 11" xfId="75"/>
    <cellStyle name="Normal 2 11 2" xfId="76"/>
    <cellStyle name="Normal 2 11 3" xfId="77"/>
    <cellStyle name="Normal 2 12" xfId="78"/>
    <cellStyle name="Normal 2 12 2" xfId="79"/>
    <cellStyle name="Normal 2 12 3" xfId="80"/>
    <cellStyle name="Normal 2 13" xfId="81"/>
    <cellStyle name="Normal 2 13 2" xfId="82"/>
    <cellStyle name="Normal 2 13 3" xfId="83"/>
    <cellStyle name="Normal 2 14" xfId="84"/>
    <cellStyle name="Normal 2 14 2" xfId="85"/>
    <cellStyle name="Normal 2 14 3" xfId="86"/>
    <cellStyle name="Normal 2 15" xfId="87"/>
    <cellStyle name="Normal 2 15 2" xfId="88"/>
    <cellStyle name="Normal 2 15 3" xfId="89"/>
    <cellStyle name="Normal 2 16" xfId="90"/>
    <cellStyle name="Normal 2 16 2" xfId="91"/>
    <cellStyle name="Normal 2 16 3" xfId="92"/>
    <cellStyle name="Normal 2 17" xfId="93"/>
    <cellStyle name="Normal 2 17 2" xfId="94"/>
    <cellStyle name="Normal 2 17 3" xfId="95"/>
    <cellStyle name="Normal 2 18" xfId="96"/>
    <cellStyle name="Normal 2 18 2" xfId="97"/>
    <cellStyle name="Normal 2 19" xfId="98"/>
    <cellStyle name="Normal 2 2" xfId="5"/>
    <cellStyle name="Normal 2 2 10" xfId="99"/>
    <cellStyle name="Normal 2 2 11" xfId="100"/>
    <cellStyle name="Normal 2 2 12" xfId="101"/>
    <cellStyle name="Normal 2 2 13" xfId="102"/>
    <cellStyle name="Normal 2 2 14" xfId="103"/>
    <cellStyle name="Normal 2 2 15" xfId="104"/>
    <cellStyle name="Normal 2 2 16" xfId="105"/>
    <cellStyle name="Normal 2 2 17" xfId="106"/>
    <cellStyle name="Normal 2 2 18" xfId="107"/>
    <cellStyle name="Normal 2 2 19" xfId="108"/>
    <cellStyle name="Normal 2 2 2" xfId="109"/>
    <cellStyle name="Normal 2 2 2 2" xfId="110"/>
    <cellStyle name="Normal 2 2 2 3" xfId="111"/>
    <cellStyle name="Normal 2 2 2 4" xfId="112"/>
    <cellStyle name="Normal 2 2 2 5" xfId="113"/>
    <cellStyle name="Normal 2 2 2 6" xfId="114"/>
    <cellStyle name="Normal 2 2 2 7" xfId="115"/>
    <cellStyle name="Normal 2 2 20" xfId="116"/>
    <cellStyle name="Normal 2 2 21" xfId="117"/>
    <cellStyle name="Normal 2 2 22" xfId="118"/>
    <cellStyle name="Normal 2 2 23" xfId="119"/>
    <cellStyle name="Normal 2 2 3" xfId="120"/>
    <cellStyle name="Normal 2 2 4" xfId="121"/>
    <cellStyle name="Normal 2 2 5" xfId="122"/>
    <cellStyle name="Normal 2 2 6" xfId="123"/>
    <cellStyle name="Normal 2 2 7" xfId="124"/>
    <cellStyle name="Normal 2 2 8" xfId="125"/>
    <cellStyle name="Normal 2 2 9" xfId="126"/>
    <cellStyle name="Normal 2 20" xfId="127"/>
    <cellStyle name="Normal 2 21" xfId="128"/>
    <cellStyle name="Normal 2 22" xfId="129"/>
    <cellStyle name="Normal 2 23" xfId="130"/>
    <cellStyle name="Normal 2 24" xfId="131"/>
    <cellStyle name="Normal 2 25" xfId="132"/>
    <cellStyle name="Normal 2 26" xfId="133"/>
    <cellStyle name="Normal 2 27" xfId="134"/>
    <cellStyle name="Normal 2 28" xfId="135"/>
    <cellStyle name="Normal 2 29" xfId="136"/>
    <cellStyle name="Normal 2 3" xfId="137"/>
    <cellStyle name="Normal 2 3 2" xfId="138"/>
    <cellStyle name="Normal 2 3 3" xfId="139"/>
    <cellStyle name="Normal 2 3 4" xfId="140"/>
    <cellStyle name="Normal 2 3 5" xfId="141"/>
    <cellStyle name="Normal 2 3 6" xfId="142"/>
    <cellStyle name="Normal 2 3 7" xfId="143"/>
    <cellStyle name="Normal 2 3 8" xfId="144"/>
    <cellStyle name="Normal 2 30" xfId="145"/>
    <cellStyle name="Normal 2 4" xfId="146"/>
    <cellStyle name="Normal 2 4 2" xfId="147"/>
    <cellStyle name="Normal 2 4 3" xfId="148"/>
    <cellStyle name="Normal 2 5" xfId="149"/>
    <cellStyle name="Normal 2 5 2" xfId="150"/>
    <cellStyle name="Normal 2 5 3" xfId="151"/>
    <cellStyle name="Normal 2 6" xfId="152"/>
    <cellStyle name="Normal 2 6 2" xfId="153"/>
    <cellStyle name="Normal 2 6 3" xfId="154"/>
    <cellStyle name="Normal 2 7" xfId="155"/>
    <cellStyle name="Normal 2 7 2" xfId="156"/>
    <cellStyle name="Normal 2 7 3" xfId="157"/>
    <cellStyle name="Normal 2 8" xfId="158"/>
    <cellStyle name="Normal 2 8 2" xfId="159"/>
    <cellStyle name="Normal 2 8 3" xfId="160"/>
    <cellStyle name="Normal 2 82" xfId="161"/>
    <cellStyle name="Normal 2 83" xfId="162"/>
    <cellStyle name="Normal 2 86" xfId="163"/>
    <cellStyle name="Normal 2 9" xfId="164"/>
    <cellStyle name="Normal 2 9 2" xfId="165"/>
    <cellStyle name="Normal 2 9 3" xfId="166"/>
    <cellStyle name="Normal 3" xfId="167"/>
    <cellStyle name="Normal 3 2" xfId="168"/>
    <cellStyle name="Normal 3 3" xfId="169"/>
    <cellStyle name="Normal 3 4" xfId="170"/>
    <cellStyle name="Normal 3 5" xfId="171"/>
    <cellStyle name="Normal 3 6" xfId="172"/>
    <cellStyle name="Normal 3 7" xfId="173"/>
    <cellStyle name="Normal 3 8" xfId="174"/>
    <cellStyle name="Normal 3 9" xfId="175"/>
    <cellStyle name="Normal 4" xfId="176"/>
    <cellStyle name="Normal 4 2" xfId="177"/>
    <cellStyle name="Normal 4 2 2" xfId="178"/>
    <cellStyle name="Normal 4 3" xfId="179"/>
    <cellStyle name="Normal 4 4" xfId="180"/>
    <cellStyle name="Normal 4 5" xfId="181"/>
    <cellStyle name="Normal 5" xfId="182"/>
    <cellStyle name="Normal 5 10" xfId="183"/>
    <cellStyle name="Normal 5 11" xfId="184"/>
    <cellStyle name="Normal 5 12" xfId="185"/>
    <cellStyle name="Normal 5 13" xfId="186"/>
    <cellStyle name="Normal 5 14" xfId="187"/>
    <cellStyle name="Normal 5 15" xfId="188"/>
    <cellStyle name="Normal 5 16" xfId="189"/>
    <cellStyle name="Normal 5 17" xfId="190"/>
    <cellStyle name="Normal 5 2" xfId="191"/>
    <cellStyle name="Normal 5 2 2" xfId="192"/>
    <cellStyle name="Normal 5 3" xfId="193"/>
    <cellStyle name="Normal 5 3 2" xfId="194"/>
    <cellStyle name="Normal 5 4" xfId="195"/>
    <cellStyle name="Normal 5 4 2" xfId="196"/>
    <cellStyle name="Normal 5 5" xfId="197"/>
    <cellStyle name="Normal 5 5 2" xfId="198"/>
    <cellStyle name="Normal 5 6" xfId="199"/>
    <cellStyle name="Normal 5 7" xfId="200"/>
    <cellStyle name="Normal 5 7 2" xfId="201"/>
    <cellStyle name="Normal 5 8" xfId="202"/>
    <cellStyle name="Normal 5 9" xfId="203"/>
    <cellStyle name="Normal 56" xfId="204"/>
    <cellStyle name="Normal 6" xfId="205"/>
    <cellStyle name="Normal 6 2" xfId="206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227"/>
    <cellStyle name="Normal 9 2" xfId="228"/>
    <cellStyle name="Normal 9 3" xfId="229"/>
    <cellStyle name="Notas 2" xfId="230"/>
    <cellStyle name="Porcentaje 2" xfId="231"/>
    <cellStyle name="Porcentual" xfId="3" builtinId="5"/>
    <cellStyle name="Porcentual 2" xfId="232"/>
    <cellStyle name="Total 10" xfId="233"/>
    <cellStyle name="Total 11" xfId="234"/>
    <cellStyle name="Total 12" xfId="235"/>
    <cellStyle name="Total 13" xfId="236"/>
    <cellStyle name="Total 14" xfId="237"/>
    <cellStyle name="Total 2" xfId="238"/>
    <cellStyle name="Total 3" xfId="239"/>
    <cellStyle name="Total 4" xfId="240"/>
    <cellStyle name="Total 5" xfId="241"/>
    <cellStyle name="Total 6" xfId="242"/>
    <cellStyle name="Total 7" xfId="243"/>
    <cellStyle name="Total 8" xfId="244"/>
    <cellStyle name="Total 9" xfId="2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M347"/>
  <sheetViews>
    <sheetView showGridLines="0" tabSelected="1" topLeftCell="A170" zoomScale="85" zoomScaleNormal="85" workbookViewId="0">
      <selection activeCell="C190" sqref="C190"/>
    </sheetView>
  </sheetViews>
  <sheetFormatPr baseColWidth="10" defaultRowHeight="12.75"/>
  <cols>
    <col min="1" max="1" width="11.42578125" style="1"/>
    <col min="2" max="2" width="55.42578125" style="1" customWidth="1"/>
    <col min="3" max="3" width="49.140625" style="1" customWidth="1"/>
    <col min="4" max="4" width="28.42578125" style="1" customWidth="1"/>
    <col min="5" max="6" width="26.7109375" style="1" customWidth="1"/>
    <col min="7" max="7" width="14.85546875" style="1" bestFit="1" customWidth="1"/>
    <col min="8" max="16384" width="11.42578125" style="1"/>
  </cols>
  <sheetData>
    <row r="2" spans="1:13" ht="4.5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spans="1:13" ht="15" customHeight="1">
      <c r="A3" s="182" t="s">
        <v>184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</row>
    <row r="4" spans="1:13" ht="24" customHeight="1">
      <c r="A4" s="182" t="s">
        <v>183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</row>
    <row r="5" spans="1:13">
      <c r="B5" s="181"/>
      <c r="C5" s="165"/>
      <c r="D5" s="170"/>
      <c r="E5" s="170"/>
      <c r="F5" s="170"/>
    </row>
    <row r="7" spans="1:13">
      <c r="B7" s="180" t="s">
        <v>182</v>
      </c>
      <c r="C7" s="179" t="s">
        <v>181</v>
      </c>
      <c r="D7" s="175"/>
      <c r="E7" s="7"/>
      <c r="F7" s="7"/>
      <c r="H7" s="176"/>
      <c r="I7" s="175"/>
      <c r="J7" s="7"/>
      <c r="K7" s="174"/>
      <c r="L7" s="7"/>
      <c r="M7" s="7"/>
    </row>
    <row r="8" spans="1:13">
      <c r="H8" s="7"/>
      <c r="I8" s="7"/>
      <c r="J8" s="7"/>
      <c r="K8" s="7"/>
      <c r="L8" s="7"/>
      <c r="M8" s="7"/>
    </row>
    <row r="9" spans="1:13" ht="15">
      <c r="A9" s="178" t="s">
        <v>180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</row>
    <row r="10" spans="1:13">
      <c r="B10" s="177"/>
      <c r="C10" s="176"/>
      <c r="D10" s="175"/>
      <c r="E10" s="7"/>
      <c r="F10" s="174"/>
    </row>
    <row r="11" spans="1:13">
      <c r="B11" s="75" t="s">
        <v>179</v>
      </c>
      <c r="C11" s="173"/>
      <c r="D11" s="170"/>
      <c r="E11" s="170"/>
      <c r="F11" s="170"/>
    </row>
    <row r="12" spans="1:13">
      <c r="B12" s="172"/>
      <c r="C12" s="165"/>
      <c r="D12" s="170"/>
      <c r="E12" s="170"/>
      <c r="F12" s="170"/>
    </row>
    <row r="13" spans="1:13">
      <c r="B13" s="171" t="s">
        <v>178</v>
      </c>
      <c r="C13" s="165"/>
      <c r="D13" s="170"/>
      <c r="E13" s="170"/>
      <c r="F13" s="170"/>
    </row>
    <row r="14" spans="1:13">
      <c r="C14" s="165"/>
    </row>
    <row r="15" spans="1:13">
      <c r="B15" s="153" t="s">
        <v>177</v>
      </c>
      <c r="C15" s="7"/>
      <c r="D15" s="7"/>
      <c r="E15" s="7"/>
    </row>
    <row r="16" spans="1:13">
      <c r="B16" s="167"/>
      <c r="C16" s="7"/>
      <c r="D16" s="7"/>
      <c r="E16" s="7"/>
    </row>
    <row r="17" spans="2:5" ht="20.25" customHeight="1">
      <c r="B17" s="142" t="s">
        <v>176</v>
      </c>
      <c r="C17" s="12" t="s">
        <v>96</v>
      </c>
      <c r="D17" s="12" t="s">
        <v>77</v>
      </c>
      <c r="E17" s="12" t="s">
        <v>175</v>
      </c>
    </row>
    <row r="18" spans="2:5">
      <c r="B18" s="21" t="s">
        <v>174</v>
      </c>
      <c r="C18" s="80"/>
      <c r="D18" s="80">
        <v>0</v>
      </c>
      <c r="E18" s="80">
        <v>0</v>
      </c>
    </row>
    <row r="19" spans="2:5">
      <c r="B19" s="116" t="s">
        <v>173</v>
      </c>
      <c r="C19" s="168">
        <v>1650124.41</v>
      </c>
      <c r="D19" s="169" t="s">
        <v>172</v>
      </c>
      <c r="E19" s="79">
        <v>0</v>
      </c>
    </row>
    <row r="20" spans="2:5">
      <c r="B20" s="116"/>
      <c r="C20" s="168"/>
      <c r="D20" s="79">
        <v>0</v>
      </c>
      <c r="E20" s="79">
        <v>0</v>
      </c>
    </row>
    <row r="21" spans="2:5">
      <c r="B21" s="116"/>
      <c r="C21" s="168"/>
      <c r="D21" s="79">
        <v>0</v>
      </c>
      <c r="E21" s="79">
        <v>0</v>
      </c>
    </row>
    <row r="22" spans="2:5">
      <c r="B22" s="15" t="s">
        <v>171</v>
      </c>
      <c r="C22" s="77"/>
      <c r="D22" s="77">
        <v>0</v>
      </c>
      <c r="E22" s="77">
        <v>0</v>
      </c>
    </row>
    <row r="23" spans="2:5">
      <c r="B23" s="167"/>
      <c r="C23" s="102">
        <f>SUM(C19:C22)</f>
        <v>1650124.41</v>
      </c>
      <c r="D23" s="12"/>
      <c r="E23" s="12">
        <f>SUM(E18:E22)</f>
        <v>0</v>
      </c>
    </row>
    <row r="24" spans="2:5">
      <c r="B24" s="167"/>
      <c r="C24" s="7"/>
      <c r="D24" s="7"/>
      <c r="E24" s="7"/>
    </row>
    <row r="25" spans="2:5">
      <c r="B25" s="167"/>
      <c r="C25" s="7"/>
      <c r="D25" s="7"/>
      <c r="E25" s="7"/>
    </row>
    <row r="26" spans="2:5">
      <c r="B26" s="167"/>
      <c r="C26" s="7"/>
      <c r="D26" s="7"/>
      <c r="E26" s="7"/>
    </row>
    <row r="27" spans="2:5">
      <c r="B27" s="153" t="s">
        <v>170</v>
      </c>
      <c r="C27" s="166"/>
      <c r="D27" s="7"/>
      <c r="E27" s="7"/>
    </row>
    <row r="30" spans="2:5">
      <c r="B30" s="142" t="s">
        <v>169</v>
      </c>
      <c r="C30" s="12" t="s">
        <v>96</v>
      </c>
      <c r="D30" s="12" t="s">
        <v>168</v>
      </c>
      <c r="E30" s="12" t="s">
        <v>167</v>
      </c>
    </row>
    <row r="31" spans="2:5">
      <c r="B31" s="18" t="s">
        <v>166</v>
      </c>
      <c r="C31" s="84"/>
      <c r="D31" s="84">
        <v>0</v>
      </c>
      <c r="E31" s="84"/>
    </row>
    <row r="32" spans="2:5">
      <c r="B32" s="18"/>
      <c r="C32" s="84"/>
      <c r="D32" s="84"/>
      <c r="E32" s="84"/>
    </row>
    <row r="33" spans="2:6">
      <c r="B33" s="18" t="s">
        <v>165</v>
      </c>
      <c r="C33" s="17" t="s">
        <v>5</v>
      </c>
      <c r="D33" s="84"/>
      <c r="E33" s="84"/>
    </row>
    <row r="34" spans="2:6">
      <c r="B34" s="18"/>
      <c r="C34" s="84"/>
      <c r="D34" s="84"/>
      <c r="E34" s="84"/>
    </row>
    <row r="35" spans="2:6">
      <c r="B35" s="15"/>
      <c r="C35" s="104"/>
      <c r="D35" s="104"/>
      <c r="E35" s="104"/>
    </row>
    <row r="36" spans="2:6">
      <c r="B36" s="165"/>
      <c r="C36" s="12">
        <v>0</v>
      </c>
      <c r="D36" s="12">
        <v>0</v>
      </c>
      <c r="E36" s="12">
        <v>0</v>
      </c>
    </row>
    <row r="39" spans="2:6" ht="14.25" customHeight="1"/>
    <row r="40" spans="2:6" ht="23.25" customHeight="1">
      <c r="B40" s="142" t="s">
        <v>164</v>
      </c>
      <c r="C40" s="12" t="s">
        <v>96</v>
      </c>
      <c r="D40" s="12" t="s">
        <v>134</v>
      </c>
      <c r="E40" s="12" t="s">
        <v>133</v>
      </c>
      <c r="F40" s="12" t="s">
        <v>132</v>
      </c>
    </row>
    <row r="41" spans="2:6" ht="14.25" customHeight="1">
      <c r="B41" s="18" t="s">
        <v>163</v>
      </c>
      <c r="C41" s="84"/>
      <c r="D41" s="84"/>
      <c r="E41" s="84"/>
      <c r="F41" s="84"/>
    </row>
    <row r="42" spans="2:6" ht="14.25" customHeight="1">
      <c r="B42" s="18"/>
      <c r="C42" s="164">
        <v>0</v>
      </c>
      <c r="D42" s="84"/>
      <c r="E42" s="84"/>
      <c r="F42" s="114" t="s">
        <v>162</v>
      </c>
    </row>
    <row r="43" spans="2:6" ht="14.25" customHeight="1">
      <c r="B43" s="18" t="s">
        <v>161</v>
      </c>
      <c r="C43" s="17" t="s">
        <v>5</v>
      </c>
      <c r="D43" s="84"/>
      <c r="E43" s="84"/>
      <c r="F43" s="84"/>
    </row>
    <row r="44" spans="2:6" ht="14.25" customHeight="1">
      <c r="B44" s="15"/>
      <c r="C44" s="163"/>
      <c r="D44" s="104"/>
      <c r="E44" s="104"/>
      <c r="F44" s="104"/>
    </row>
    <row r="45" spans="2:6" ht="14.25" customHeight="1">
      <c r="C45" s="94">
        <f>SUM(C40:C44)</f>
        <v>0</v>
      </c>
      <c r="D45" s="12">
        <f>SUM(D40:D44)</f>
        <v>0</v>
      </c>
      <c r="E45" s="12">
        <f>SUM(E40:E44)</f>
        <v>0</v>
      </c>
      <c r="F45" s="12">
        <f>SUM(F40:F44)</f>
        <v>0</v>
      </c>
    </row>
    <row r="46" spans="2:6" ht="14.25" customHeight="1"/>
    <row r="47" spans="2:6" ht="14.25" customHeight="1"/>
    <row r="48" spans="2:6" ht="14.25" customHeight="1"/>
    <row r="49" spans="2:7" ht="14.25" customHeight="1">
      <c r="B49" s="153" t="s">
        <v>160</v>
      </c>
    </row>
    <row r="50" spans="2:7" ht="14.25" customHeight="1">
      <c r="B50" s="145"/>
    </row>
    <row r="51" spans="2:7" ht="24" customHeight="1">
      <c r="B51" s="142" t="s">
        <v>159</v>
      </c>
      <c r="C51" s="12" t="s">
        <v>96</v>
      </c>
      <c r="D51" s="12" t="s">
        <v>158</v>
      </c>
    </row>
    <row r="52" spans="2:7" ht="14.25" customHeight="1">
      <c r="B52" s="21" t="s">
        <v>157</v>
      </c>
      <c r="C52" s="80"/>
      <c r="D52" s="80">
        <v>0</v>
      </c>
    </row>
    <row r="53" spans="2:7" ht="14.25" customHeight="1">
      <c r="B53" s="18"/>
      <c r="C53" s="17" t="s">
        <v>5</v>
      </c>
      <c r="D53" s="79">
        <v>0</v>
      </c>
    </row>
    <row r="54" spans="2:7" ht="14.25" customHeight="1">
      <c r="B54" s="18" t="s">
        <v>156</v>
      </c>
      <c r="C54" s="79"/>
      <c r="D54" s="79"/>
    </row>
    <row r="55" spans="2:7" ht="14.25" customHeight="1">
      <c r="B55" s="15"/>
      <c r="C55" s="77"/>
      <c r="D55" s="77">
        <v>0</v>
      </c>
    </row>
    <row r="56" spans="2:7" ht="14.25" customHeight="1">
      <c r="B56" s="155"/>
      <c r="C56" s="12">
        <f>SUM(C51:C55)</f>
        <v>0</v>
      </c>
      <c r="D56" s="12"/>
    </row>
    <row r="57" spans="2:7" ht="14.25" customHeight="1">
      <c r="B57" s="155"/>
      <c r="C57" s="76"/>
      <c r="D57" s="76"/>
    </row>
    <row r="58" spans="2:7" ht="9.75" customHeight="1">
      <c r="B58" s="155"/>
      <c r="C58" s="76"/>
      <c r="D58" s="76"/>
    </row>
    <row r="59" spans="2:7" ht="14.25" customHeight="1"/>
    <row r="60" spans="2:7" ht="14.25" customHeight="1">
      <c r="B60" s="153" t="s">
        <v>155</v>
      </c>
    </row>
    <row r="61" spans="2:7" ht="14.25" customHeight="1">
      <c r="B61" s="145"/>
    </row>
    <row r="62" spans="2:7" ht="27.75" customHeight="1">
      <c r="B62" s="142" t="s">
        <v>154</v>
      </c>
      <c r="C62" s="12" t="s">
        <v>96</v>
      </c>
      <c r="D62" s="12" t="s">
        <v>77</v>
      </c>
      <c r="E62" s="12" t="s">
        <v>104</v>
      </c>
      <c r="F62" s="162" t="s">
        <v>153</v>
      </c>
      <c r="G62" s="12" t="s">
        <v>152</v>
      </c>
    </row>
    <row r="63" spans="2:7" ht="14.25" customHeight="1">
      <c r="B63" s="161" t="s">
        <v>151</v>
      </c>
      <c r="C63" s="76"/>
      <c r="D63" s="76">
        <v>0</v>
      </c>
      <c r="E63" s="76">
        <v>0</v>
      </c>
      <c r="F63" s="76">
        <v>0</v>
      </c>
      <c r="G63" s="16">
        <v>0</v>
      </c>
    </row>
    <row r="64" spans="2:7" ht="14.25" customHeight="1">
      <c r="B64" s="161"/>
      <c r="C64" s="17" t="s">
        <v>5</v>
      </c>
      <c r="D64" s="76">
        <v>0</v>
      </c>
      <c r="E64" s="76">
        <v>0</v>
      </c>
      <c r="F64" s="76">
        <v>0</v>
      </c>
      <c r="G64" s="16">
        <v>0</v>
      </c>
    </row>
    <row r="65" spans="2:7" ht="14.25" customHeight="1">
      <c r="B65" s="161"/>
      <c r="C65" s="76"/>
      <c r="D65" s="76">
        <v>0</v>
      </c>
      <c r="E65" s="76">
        <v>0</v>
      </c>
      <c r="F65" s="76">
        <v>0</v>
      </c>
      <c r="G65" s="16">
        <v>0</v>
      </c>
    </row>
    <row r="66" spans="2:7" ht="14.25" customHeight="1">
      <c r="B66" s="160"/>
      <c r="C66" s="159"/>
      <c r="D66" s="159">
        <v>0</v>
      </c>
      <c r="E66" s="159">
        <v>0</v>
      </c>
      <c r="F66" s="159">
        <v>0</v>
      </c>
      <c r="G66" s="78">
        <v>0</v>
      </c>
    </row>
    <row r="67" spans="2:7" ht="15" customHeight="1">
      <c r="B67" s="155"/>
      <c r="C67" s="12">
        <f>SUM(C62:C66)</f>
        <v>0</v>
      </c>
      <c r="D67" s="158">
        <v>0</v>
      </c>
      <c r="E67" s="157">
        <v>0</v>
      </c>
      <c r="F67" s="157">
        <v>0</v>
      </c>
      <c r="G67" s="156">
        <v>0</v>
      </c>
    </row>
    <row r="68" spans="2:7">
      <c r="B68" s="155"/>
      <c r="C68" s="154"/>
      <c r="D68" s="154"/>
      <c r="E68" s="154"/>
      <c r="F68" s="154"/>
      <c r="G68" s="154"/>
    </row>
    <row r="69" spans="2:7">
      <c r="B69" s="155"/>
      <c r="C69" s="154"/>
      <c r="D69" s="154"/>
      <c r="E69" s="154"/>
      <c r="F69" s="154"/>
      <c r="G69" s="154"/>
    </row>
    <row r="70" spans="2:7">
      <c r="B70" s="155"/>
      <c r="C70" s="154"/>
      <c r="D70" s="154"/>
      <c r="E70" s="154"/>
      <c r="F70" s="154"/>
      <c r="G70" s="154"/>
    </row>
    <row r="71" spans="2:7" ht="26.25" customHeight="1">
      <c r="B71" s="142" t="s">
        <v>150</v>
      </c>
      <c r="C71" s="12" t="s">
        <v>96</v>
      </c>
      <c r="D71" s="12" t="s">
        <v>77</v>
      </c>
      <c r="E71" s="12" t="s">
        <v>149</v>
      </c>
      <c r="F71" s="154"/>
      <c r="G71" s="154"/>
    </row>
    <row r="72" spans="2:7">
      <c r="B72" s="21" t="s">
        <v>148</v>
      </c>
      <c r="C72" s="17" t="s">
        <v>5</v>
      </c>
      <c r="D72" s="79">
        <v>0</v>
      </c>
      <c r="E72" s="79">
        <v>0</v>
      </c>
      <c r="F72" s="154"/>
      <c r="G72" s="154"/>
    </row>
    <row r="73" spans="2:7">
      <c r="B73" s="15"/>
      <c r="C73" s="16"/>
      <c r="D73" s="79">
        <v>0</v>
      </c>
      <c r="E73" s="79">
        <v>0</v>
      </c>
      <c r="F73" s="154"/>
      <c r="G73" s="154"/>
    </row>
    <row r="74" spans="2:7" ht="16.5" customHeight="1">
      <c r="B74" s="155"/>
      <c r="C74" s="12">
        <f>SUM(C72:C73)</f>
        <v>0</v>
      </c>
      <c r="D74" s="101"/>
      <c r="E74" s="99"/>
      <c r="F74" s="154"/>
      <c r="G74" s="154"/>
    </row>
    <row r="75" spans="2:7">
      <c r="B75" s="155"/>
      <c r="C75" s="154"/>
      <c r="D75" s="154"/>
      <c r="E75" s="154"/>
      <c r="F75" s="154"/>
      <c r="G75" s="154"/>
    </row>
    <row r="76" spans="2:7">
      <c r="B76" s="155"/>
      <c r="C76" s="154"/>
      <c r="D76" s="154"/>
      <c r="E76" s="154"/>
      <c r="F76" s="154"/>
      <c r="G76" s="154"/>
    </row>
    <row r="77" spans="2:7">
      <c r="B77" s="155"/>
      <c r="C77" s="154"/>
      <c r="D77" s="154"/>
      <c r="E77" s="154"/>
      <c r="F77" s="154"/>
      <c r="G77" s="154"/>
    </row>
    <row r="78" spans="2:7">
      <c r="B78" s="155"/>
      <c r="C78" s="154"/>
      <c r="D78" s="154"/>
      <c r="E78" s="154"/>
      <c r="F78" s="154"/>
      <c r="G78" s="154"/>
    </row>
    <row r="79" spans="2:7">
      <c r="B79" s="145"/>
    </row>
    <row r="80" spans="2:7">
      <c r="B80" s="153" t="s">
        <v>147</v>
      </c>
    </row>
    <row r="82" spans="2:7">
      <c r="B82" s="145"/>
    </row>
    <row r="83" spans="2:7">
      <c r="B83" s="142" t="s">
        <v>146</v>
      </c>
      <c r="C83" s="12"/>
      <c r="D83" s="12" t="s">
        <v>9</v>
      </c>
      <c r="E83" s="12" t="s">
        <v>8</v>
      </c>
      <c r="F83" s="12" t="s">
        <v>7</v>
      </c>
      <c r="G83" s="12" t="s">
        <v>141</v>
      </c>
    </row>
    <row r="84" spans="2:7">
      <c r="B84" s="152" t="s">
        <v>145</v>
      </c>
      <c r="C84" s="151"/>
      <c r="D84" s="150"/>
      <c r="E84" s="149" t="s">
        <v>144</v>
      </c>
      <c r="F84" s="148">
        <v>0</v>
      </c>
      <c r="G84" s="84">
        <v>0</v>
      </c>
    </row>
    <row r="85" spans="2:7">
      <c r="B85" s="18"/>
      <c r="C85" s="17" t="s">
        <v>5</v>
      </c>
      <c r="D85" s="84"/>
      <c r="E85" s="148"/>
      <c r="F85" s="148">
        <f>+E85-D85</f>
        <v>0</v>
      </c>
      <c r="G85" s="84">
        <v>0</v>
      </c>
    </row>
    <row r="86" spans="2:7">
      <c r="B86" s="15"/>
      <c r="C86" s="146" t="s">
        <v>143</v>
      </c>
      <c r="D86" s="147">
        <f>SUM(D84:D85)</f>
        <v>0</v>
      </c>
      <c r="E86" s="146">
        <f>SUM(E84:E85)</f>
        <v>0</v>
      </c>
      <c r="F86" s="104">
        <f>+E86-D86</f>
        <v>0</v>
      </c>
      <c r="G86" s="104">
        <v>0</v>
      </c>
    </row>
    <row r="87" spans="2:7">
      <c r="B87" s="145"/>
    </row>
    <row r="88" spans="2:7">
      <c r="B88" s="145"/>
    </row>
    <row r="89" spans="2:7">
      <c r="B89" s="145"/>
    </row>
    <row r="91" spans="2:7" ht="21.75" customHeight="1">
      <c r="B91" s="142" t="s">
        <v>142</v>
      </c>
      <c r="C91" s="12" t="s">
        <v>9</v>
      </c>
      <c r="D91" s="12" t="s">
        <v>8</v>
      </c>
      <c r="E91" s="12" t="s">
        <v>7</v>
      </c>
      <c r="F91" s="12" t="s">
        <v>141</v>
      </c>
    </row>
    <row r="92" spans="2:7">
      <c r="B92" s="18" t="s">
        <v>140</v>
      </c>
      <c r="C92" s="79"/>
      <c r="D92" s="79"/>
      <c r="E92" s="79"/>
      <c r="F92" s="79"/>
    </row>
    <row r="93" spans="2:7">
      <c r="B93" s="18"/>
      <c r="C93" s="17" t="s">
        <v>5</v>
      </c>
      <c r="D93" s="79"/>
      <c r="E93" s="79"/>
      <c r="F93" s="79"/>
    </row>
    <row r="94" spans="2:7" ht="15">
      <c r="B94" s="144"/>
      <c r="C94" s="77"/>
      <c r="D94" s="77"/>
      <c r="E94" s="77"/>
      <c r="F94" s="77"/>
    </row>
    <row r="95" spans="2:7" ht="16.5" customHeight="1">
      <c r="C95" s="94">
        <f>SUM(C92:C94)</f>
        <v>0</v>
      </c>
      <c r="D95" s="94">
        <f>SUM(D92:D94)</f>
        <v>0</v>
      </c>
      <c r="E95" s="12">
        <f>SUM(E92:E94)</f>
        <v>0</v>
      </c>
      <c r="F95" s="143"/>
    </row>
    <row r="98" spans="2:4" ht="27" customHeight="1">
      <c r="B98" s="142" t="s">
        <v>139</v>
      </c>
      <c r="C98" s="12" t="s">
        <v>96</v>
      </c>
    </row>
    <row r="99" spans="2:4">
      <c r="B99" s="21" t="s">
        <v>138</v>
      </c>
      <c r="C99" s="80"/>
    </row>
    <row r="100" spans="2:4">
      <c r="B100" s="18"/>
      <c r="C100" s="17" t="s">
        <v>5</v>
      </c>
    </row>
    <row r="101" spans="2:4">
      <c r="B101" s="15"/>
      <c r="C101" s="77"/>
    </row>
    <row r="102" spans="2:4" ht="15" customHeight="1">
      <c r="C102" s="12">
        <f>SUM(C100:C101)</f>
        <v>0</v>
      </c>
    </row>
    <row r="103" spans="2:4" ht="15">
      <c r="B103"/>
    </row>
    <row r="105" spans="2:4" ht="22.5" customHeight="1">
      <c r="B105" s="24" t="s">
        <v>137</v>
      </c>
      <c r="C105" s="23" t="s">
        <v>96</v>
      </c>
      <c r="D105" s="141" t="s">
        <v>122</v>
      </c>
    </row>
    <row r="106" spans="2:4">
      <c r="B106" s="140"/>
      <c r="C106" s="139"/>
      <c r="D106" s="138"/>
    </row>
    <row r="107" spans="2:4">
      <c r="B107" s="137"/>
      <c r="C107" s="136"/>
      <c r="D107" s="135"/>
    </row>
    <row r="108" spans="2:4">
      <c r="B108" s="134"/>
      <c r="C108" s="17" t="s">
        <v>5</v>
      </c>
      <c r="D108" s="133"/>
    </row>
    <row r="109" spans="2:4">
      <c r="B109" s="134"/>
      <c r="C109" s="133"/>
      <c r="D109" s="133"/>
    </row>
    <row r="110" spans="2:4">
      <c r="B110" s="132"/>
      <c r="C110" s="131"/>
      <c r="D110" s="131"/>
    </row>
    <row r="111" spans="2:4" ht="14.25" customHeight="1">
      <c r="C111" s="12">
        <f>SUM(C109:C110)</f>
        <v>0</v>
      </c>
      <c r="D111" s="12"/>
    </row>
    <row r="115" spans="2:6">
      <c r="B115" s="75" t="s">
        <v>136</v>
      </c>
    </row>
    <row r="117" spans="2:6" ht="20.25" customHeight="1">
      <c r="B117" s="24" t="s">
        <v>135</v>
      </c>
      <c r="C117" s="81" t="s">
        <v>96</v>
      </c>
      <c r="D117" s="12" t="s">
        <v>134</v>
      </c>
      <c r="E117" s="12" t="s">
        <v>133</v>
      </c>
      <c r="F117" s="12" t="s">
        <v>132</v>
      </c>
    </row>
    <row r="118" spans="2:6">
      <c r="B118" s="21" t="s">
        <v>131</v>
      </c>
      <c r="C118" s="130"/>
      <c r="D118" s="96"/>
      <c r="E118" s="96"/>
      <c r="F118" s="96"/>
    </row>
    <row r="119" spans="2:6">
      <c r="B119" s="18"/>
      <c r="C119" s="130"/>
      <c r="D119" s="84"/>
      <c r="E119" s="84"/>
      <c r="F119" s="84"/>
    </row>
    <row r="120" spans="2:6">
      <c r="B120" s="85" t="s">
        <v>130</v>
      </c>
      <c r="C120" s="128">
        <v>28804.16</v>
      </c>
      <c r="D120" s="114" t="s">
        <v>128</v>
      </c>
      <c r="E120" s="84"/>
      <c r="F120" s="84"/>
    </row>
    <row r="121" spans="2:6">
      <c r="B121" s="85" t="s">
        <v>129</v>
      </c>
      <c r="C121" s="128">
        <v>3206.16</v>
      </c>
      <c r="D121" s="114" t="s">
        <v>128</v>
      </c>
      <c r="E121" s="84"/>
      <c r="F121" s="84"/>
    </row>
    <row r="122" spans="2:6">
      <c r="B122" s="85"/>
      <c r="C122" s="128"/>
      <c r="D122" s="114"/>
      <c r="E122" s="84"/>
      <c r="F122" s="84"/>
    </row>
    <row r="123" spans="2:6">
      <c r="B123" s="129"/>
      <c r="C123" s="128"/>
      <c r="D123" s="104"/>
      <c r="E123" s="104"/>
      <c r="F123" s="104"/>
    </row>
    <row r="124" spans="2:6" ht="16.5" customHeight="1">
      <c r="C124" s="94">
        <f>SUM(C120:C123)</f>
        <v>32010.32</v>
      </c>
      <c r="D124" s="12">
        <f>SUM(D123:D123)</f>
        <v>0</v>
      </c>
      <c r="E124" s="12">
        <f>SUM(E123:E123)</f>
        <v>0</v>
      </c>
      <c r="F124" s="12">
        <f>SUM(F123:F123)</f>
        <v>0</v>
      </c>
    </row>
    <row r="128" spans="2:6" ht="20.25" customHeight="1">
      <c r="B128" s="24" t="s">
        <v>127</v>
      </c>
      <c r="C128" s="23" t="s">
        <v>96</v>
      </c>
      <c r="D128" s="12" t="s">
        <v>73</v>
      </c>
      <c r="E128" s="12" t="s">
        <v>122</v>
      </c>
    </row>
    <row r="129" spans="2:5">
      <c r="B129" s="90" t="s">
        <v>126</v>
      </c>
      <c r="C129" s="127"/>
      <c r="D129" s="126"/>
      <c r="E129" s="125"/>
    </row>
    <row r="130" spans="2:5">
      <c r="B130" s="124"/>
      <c r="C130" s="17" t="s">
        <v>5</v>
      </c>
      <c r="D130" s="123"/>
      <c r="E130" s="122"/>
    </row>
    <row r="131" spans="2:5">
      <c r="B131" s="121"/>
      <c r="C131" s="120"/>
      <c r="D131" s="119"/>
      <c r="E131" s="118"/>
    </row>
    <row r="132" spans="2:5" ht="16.5" customHeight="1">
      <c r="C132" s="12">
        <f>SUM(C130:C131)</f>
        <v>0</v>
      </c>
      <c r="D132" s="111"/>
      <c r="E132" s="110"/>
    </row>
    <row r="135" spans="2:5" ht="27.75" customHeight="1">
      <c r="B135" s="24" t="s">
        <v>125</v>
      </c>
      <c r="C135" s="23" t="s">
        <v>96</v>
      </c>
      <c r="D135" s="12" t="s">
        <v>73</v>
      </c>
      <c r="E135" s="12" t="s">
        <v>122</v>
      </c>
    </row>
    <row r="136" spans="2:5">
      <c r="B136" s="90" t="s">
        <v>124</v>
      </c>
      <c r="C136" s="127"/>
      <c r="D136" s="126"/>
      <c r="E136" s="125"/>
    </row>
    <row r="137" spans="2:5">
      <c r="B137" s="124"/>
      <c r="C137" s="17" t="s">
        <v>5</v>
      </c>
      <c r="D137" s="123"/>
      <c r="E137" s="122"/>
    </row>
    <row r="138" spans="2:5">
      <c r="B138" s="121"/>
      <c r="C138" s="120"/>
      <c r="D138" s="119"/>
      <c r="E138" s="118"/>
    </row>
    <row r="139" spans="2:5" ht="15" customHeight="1">
      <c r="C139" s="12">
        <f>SUM(C137:C138)</f>
        <v>0</v>
      </c>
      <c r="D139" s="111"/>
      <c r="E139" s="110"/>
    </row>
    <row r="140" spans="2:5" ht="15">
      <c r="B140"/>
    </row>
    <row r="142" spans="2:5" ht="24" customHeight="1">
      <c r="B142" s="24" t="s">
        <v>123</v>
      </c>
      <c r="C142" s="23" t="s">
        <v>96</v>
      </c>
      <c r="D142" s="12" t="s">
        <v>73</v>
      </c>
      <c r="E142" s="12" t="s">
        <v>122</v>
      </c>
    </row>
    <row r="143" spans="2:5">
      <c r="B143" s="90" t="s">
        <v>121</v>
      </c>
      <c r="C143" s="127"/>
      <c r="D143" s="126"/>
      <c r="E143" s="125"/>
    </row>
    <row r="144" spans="2:5">
      <c r="B144" s="124"/>
      <c r="C144" s="17" t="s">
        <v>5</v>
      </c>
      <c r="D144" s="123"/>
      <c r="E144" s="122"/>
    </row>
    <row r="145" spans="2:5">
      <c r="B145" s="121"/>
      <c r="C145" s="120"/>
      <c r="D145" s="119"/>
      <c r="E145" s="118"/>
    </row>
    <row r="146" spans="2:5" ht="16.5" customHeight="1">
      <c r="C146" s="12">
        <f>SUM(C144:C145)</f>
        <v>0</v>
      </c>
      <c r="D146" s="111"/>
      <c r="E146" s="110"/>
    </row>
    <row r="149" spans="2:5" ht="24" customHeight="1">
      <c r="B149" s="24" t="s">
        <v>120</v>
      </c>
      <c r="C149" s="23" t="s">
        <v>96</v>
      </c>
      <c r="D149" s="22" t="s">
        <v>73</v>
      </c>
      <c r="E149" s="22" t="s">
        <v>104</v>
      </c>
    </row>
    <row r="150" spans="2:5">
      <c r="B150" s="90" t="s">
        <v>119</v>
      </c>
      <c r="C150" s="80"/>
      <c r="D150" s="80">
        <v>0</v>
      </c>
      <c r="E150" s="80">
        <v>0</v>
      </c>
    </row>
    <row r="151" spans="2:5">
      <c r="B151" s="18"/>
      <c r="C151" s="17" t="s">
        <v>5</v>
      </c>
      <c r="D151" s="79">
        <v>0</v>
      </c>
      <c r="E151" s="79">
        <v>0</v>
      </c>
    </row>
    <row r="152" spans="2:5">
      <c r="B152" s="15"/>
      <c r="C152" s="117"/>
      <c r="D152" s="117">
        <v>0</v>
      </c>
      <c r="E152" s="117">
        <v>0</v>
      </c>
    </row>
    <row r="153" spans="2:5" ht="18.75" customHeight="1">
      <c r="C153" s="12">
        <f>SUM(C151:C152)</f>
        <v>0</v>
      </c>
      <c r="D153" s="111"/>
      <c r="E153" s="110"/>
    </row>
    <row r="157" spans="2:5">
      <c r="B157" s="75" t="s">
        <v>118</v>
      </c>
    </row>
    <row r="158" spans="2:5">
      <c r="B158" s="75"/>
    </row>
    <row r="159" spans="2:5">
      <c r="B159" s="75" t="s">
        <v>117</v>
      </c>
    </row>
    <row r="161" spans="2:5" ht="24" customHeight="1">
      <c r="B161" s="82" t="s">
        <v>116</v>
      </c>
      <c r="C161" s="81" t="s">
        <v>96</v>
      </c>
      <c r="D161" s="12" t="s">
        <v>105</v>
      </c>
      <c r="E161" s="12" t="s">
        <v>104</v>
      </c>
    </row>
    <row r="162" spans="2:5">
      <c r="B162" s="21" t="s">
        <v>115</v>
      </c>
      <c r="C162" s="96"/>
      <c r="D162" s="96"/>
      <c r="E162" s="96"/>
    </row>
    <row r="163" spans="2:5">
      <c r="B163" s="112"/>
      <c r="C163" s="84">
        <v>0</v>
      </c>
      <c r="D163" s="84"/>
      <c r="E163" s="84"/>
    </row>
    <row r="164" spans="2:5">
      <c r="B164" s="116"/>
      <c r="C164" s="84"/>
      <c r="D164" s="84"/>
      <c r="E164" s="84"/>
    </row>
    <row r="165" spans="2:5">
      <c r="B165" s="116" t="s">
        <v>114</v>
      </c>
      <c r="C165" s="84">
        <v>300000</v>
      </c>
      <c r="D165" s="84" t="s">
        <v>113</v>
      </c>
      <c r="E165" s="84"/>
    </row>
    <row r="166" spans="2:5">
      <c r="B166" s="116" t="s">
        <v>112</v>
      </c>
      <c r="C166" s="84">
        <v>400000</v>
      </c>
      <c r="D166" s="84" t="s">
        <v>111</v>
      </c>
      <c r="E166" s="84"/>
    </row>
    <row r="167" spans="2:5">
      <c r="B167" s="116" t="s">
        <v>110</v>
      </c>
      <c r="C167" s="84">
        <v>100000</v>
      </c>
      <c r="D167" s="84" t="s">
        <v>109</v>
      </c>
      <c r="E167" s="84"/>
    </row>
    <row r="168" spans="2:5">
      <c r="B168" s="115" t="s">
        <v>108</v>
      </c>
      <c r="C168" s="84">
        <v>7408.66</v>
      </c>
      <c r="D168" s="114" t="s">
        <v>107</v>
      </c>
      <c r="E168" s="84"/>
    </row>
    <row r="169" spans="2:5">
      <c r="B169" s="15"/>
      <c r="C169" s="104"/>
      <c r="D169" s="104"/>
      <c r="E169" s="104"/>
    </row>
    <row r="170" spans="2:5" ht="15.75" customHeight="1">
      <c r="C170" s="102">
        <f>SUM(C165:C169)</f>
        <v>807408.66</v>
      </c>
      <c r="D170" s="111"/>
      <c r="E170" s="110"/>
    </row>
    <row r="173" spans="2:5" ht="24.75" customHeight="1">
      <c r="B173" s="82" t="s">
        <v>106</v>
      </c>
      <c r="C173" s="81" t="s">
        <v>96</v>
      </c>
      <c r="D173" s="12" t="s">
        <v>105</v>
      </c>
      <c r="E173" s="12" t="s">
        <v>104</v>
      </c>
    </row>
    <row r="174" spans="2:5" ht="25.5">
      <c r="B174" s="113" t="s">
        <v>103</v>
      </c>
      <c r="C174" s="96"/>
      <c r="D174" s="96"/>
      <c r="E174" s="96"/>
    </row>
    <row r="175" spans="2:5">
      <c r="B175" s="112" t="s">
        <v>102</v>
      </c>
      <c r="C175" s="84">
        <v>17895.419999999998</v>
      </c>
      <c r="D175" s="84"/>
      <c r="E175" s="84" t="s">
        <v>101</v>
      </c>
    </row>
    <row r="176" spans="2:5">
      <c r="B176" s="85" t="s">
        <v>100</v>
      </c>
      <c r="C176" s="84">
        <v>1.78</v>
      </c>
      <c r="D176" s="84"/>
      <c r="E176" s="84" t="s">
        <v>99</v>
      </c>
    </row>
    <row r="177" spans="2:5">
      <c r="B177" s="15"/>
      <c r="C177" s="104"/>
      <c r="D177" s="104"/>
      <c r="E177" s="104"/>
    </row>
    <row r="178" spans="2:5" ht="16.5" customHeight="1">
      <c r="C178" s="102">
        <f>SUM(C175:C177)</f>
        <v>17897.199999999997</v>
      </c>
      <c r="D178" s="111"/>
      <c r="E178" s="110"/>
    </row>
    <row r="182" spans="2:5">
      <c r="B182" s="75" t="s">
        <v>98</v>
      </c>
    </row>
    <row r="184" spans="2:5" ht="26.25" customHeight="1">
      <c r="B184" s="82" t="s">
        <v>97</v>
      </c>
      <c r="C184" s="81" t="s">
        <v>96</v>
      </c>
      <c r="D184" s="12" t="s">
        <v>95</v>
      </c>
      <c r="E184" s="12" t="s">
        <v>94</v>
      </c>
    </row>
    <row r="185" spans="2:5">
      <c r="B185" s="21" t="s">
        <v>93</v>
      </c>
      <c r="C185" s="96"/>
      <c r="D185" s="96"/>
      <c r="E185" s="96">
        <v>0</v>
      </c>
    </row>
    <row r="186" spans="2:5">
      <c r="B186" s="109"/>
      <c r="C186" s="84"/>
      <c r="D186" s="84"/>
      <c r="E186" s="84"/>
    </row>
    <row r="187" spans="2:5">
      <c r="B187" s="85" t="s">
        <v>92</v>
      </c>
      <c r="C187" s="84">
        <v>478259.48</v>
      </c>
      <c r="D187" s="108">
        <f>+C187/$C$194</f>
        <v>0.79252619116645373</v>
      </c>
      <c r="E187" s="84" t="s">
        <v>91</v>
      </c>
    </row>
    <row r="188" spans="2:5">
      <c r="B188" s="85" t="s">
        <v>90</v>
      </c>
      <c r="C188" s="84">
        <v>9565.16</v>
      </c>
      <c r="D188" s="108">
        <f>+C188/$C$194</f>
        <v>1.585047477302011E-2</v>
      </c>
      <c r="E188" s="84" t="s">
        <v>89</v>
      </c>
    </row>
    <row r="189" spans="2:5">
      <c r="B189" s="85" t="s">
        <v>88</v>
      </c>
      <c r="C189" s="84">
        <v>57072.01</v>
      </c>
      <c r="D189" s="108">
        <f>+C189/$C$194</f>
        <v>9.4574314987993041E-2</v>
      </c>
      <c r="E189" s="84" t="s">
        <v>87</v>
      </c>
    </row>
    <row r="190" spans="2:5">
      <c r="B190" s="85" t="s">
        <v>86</v>
      </c>
      <c r="C190" s="84">
        <v>37325.599999999999</v>
      </c>
      <c r="D190" s="108">
        <f>+C190/$C$194</f>
        <v>6.185243960245719E-2</v>
      </c>
      <c r="E190" s="84" t="s">
        <v>85</v>
      </c>
    </row>
    <row r="191" spans="2:5">
      <c r="B191" s="85" t="s">
        <v>84</v>
      </c>
      <c r="C191" s="84">
        <v>13383.8</v>
      </c>
      <c r="D191" s="108">
        <f>+C191/$C$194</f>
        <v>2.21783623344666E-2</v>
      </c>
      <c r="E191" s="84" t="s">
        <v>83</v>
      </c>
    </row>
    <row r="192" spans="2:5">
      <c r="B192" s="85" t="s">
        <v>82</v>
      </c>
      <c r="C192" s="84">
        <v>7856</v>
      </c>
      <c r="D192" s="108">
        <f>+C192/$C$194</f>
        <v>1.3018217135609441E-2</v>
      </c>
      <c r="E192" s="84" t="s">
        <v>81</v>
      </c>
    </row>
    <row r="193" spans="2:7">
      <c r="B193" s="95"/>
      <c r="C193" s="104"/>
      <c r="D193" s="108"/>
      <c r="E193" s="104"/>
    </row>
    <row r="194" spans="2:7" ht="15.75" customHeight="1">
      <c r="C194" s="107">
        <f>SUM(C187:C193)</f>
        <v>603462.04999999993</v>
      </c>
      <c r="D194" s="12" t="s">
        <v>80</v>
      </c>
      <c r="E194" s="12"/>
    </row>
    <row r="198" spans="2:7">
      <c r="B198" s="75" t="s">
        <v>79</v>
      </c>
    </row>
    <row r="200" spans="2:7" ht="28.5" customHeight="1">
      <c r="B200" s="24" t="s">
        <v>78</v>
      </c>
      <c r="C200" s="23" t="s">
        <v>9</v>
      </c>
      <c r="D200" s="22" t="s">
        <v>8</v>
      </c>
      <c r="E200" s="22" t="s">
        <v>74</v>
      </c>
      <c r="F200" s="106" t="s">
        <v>77</v>
      </c>
      <c r="G200" s="23" t="s">
        <v>73</v>
      </c>
    </row>
    <row r="201" spans="2:7">
      <c r="B201" s="90" t="s">
        <v>76</v>
      </c>
      <c r="C201" s="80"/>
      <c r="D201" s="80"/>
      <c r="E201" s="80">
        <v>0</v>
      </c>
      <c r="F201" s="80">
        <v>0</v>
      </c>
      <c r="G201" s="19">
        <v>0</v>
      </c>
    </row>
    <row r="202" spans="2:7">
      <c r="B202" s="105"/>
      <c r="C202" s="84"/>
      <c r="D202" s="84"/>
      <c r="E202" s="79"/>
      <c r="F202" s="79"/>
      <c r="G202" s="16"/>
    </row>
    <row r="203" spans="2:7">
      <c r="B203" s="105"/>
      <c r="C203" s="17" t="s">
        <v>5</v>
      </c>
      <c r="D203" s="84">
        <v>0</v>
      </c>
      <c r="E203" s="79"/>
      <c r="F203" s="79"/>
      <c r="G203" s="16"/>
    </row>
    <row r="204" spans="2:7">
      <c r="B204" s="85"/>
      <c r="C204" s="86">
        <v>0</v>
      </c>
      <c r="D204" s="84">
        <v>0</v>
      </c>
      <c r="E204" s="79">
        <f>+D204-C204</f>
        <v>0</v>
      </c>
      <c r="F204" s="79"/>
      <c r="G204" s="16"/>
    </row>
    <row r="205" spans="2:7">
      <c r="B205" s="95"/>
      <c r="C205" s="104"/>
      <c r="D205" s="104"/>
      <c r="E205" s="77"/>
      <c r="F205" s="77"/>
      <c r="G205" s="78"/>
    </row>
    <row r="206" spans="2:7" ht="19.5" customHeight="1">
      <c r="C206" s="103">
        <f>SUM(C202:C205)</f>
        <v>0</v>
      </c>
      <c r="D206" s="102">
        <f>SUM(D202:D205)</f>
        <v>0</v>
      </c>
      <c r="E206" s="101"/>
      <c r="F206" s="100"/>
      <c r="G206" s="99"/>
    </row>
    <row r="209" spans="2:6">
      <c r="B209" s="98"/>
      <c r="C209" s="98"/>
      <c r="D209" s="98"/>
      <c r="E209" s="98"/>
      <c r="F209" s="98"/>
    </row>
    <row r="210" spans="2:6" ht="27" customHeight="1">
      <c r="B210" s="82" t="s">
        <v>75</v>
      </c>
      <c r="C210" s="81" t="s">
        <v>9</v>
      </c>
      <c r="D210" s="12" t="s">
        <v>8</v>
      </c>
      <c r="E210" s="12" t="s">
        <v>74</v>
      </c>
      <c r="F210" s="97" t="s">
        <v>73</v>
      </c>
    </row>
    <row r="211" spans="2:6">
      <c r="B211" s="21" t="s">
        <v>72</v>
      </c>
      <c r="C211" s="80"/>
      <c r="D211" s="80"/>
      <c r="E211" s="80"/>
      <c r="F211" s="80"/>
    </row>
    <row r="212" spans="2:6">
      <c r="B212" s="85"/>
      <c r="C212" s="84"/>
      <c r="D212" s="84"/>
      <c r="E212" s="96"/>
      <c r="F212" s="79"/>
    </row>
    <row r="213" spans="2:6">
      <c r="B213" s="85"/>
      <c r="C213" s="84">
        <v>0</v>
      </c>
      <c r="D213" s="84">
        <v>0</v>
      </c>
      <c r="E213" s="84">
        <f>+D213-C213</f>
        <v>0</v>
      </c>
      <c r="F213" s="79"/>
    </row>
    <row r="214" spans="2:6">
      <c r="B214" s="85"/>
      <c r="C214" s="86">
        <v>1396270.42</v>
      </c>
      <c r="D214" s="84">
        <v>1618114.0899999999</v>
      </c>
      <c r="E214" s="84">
        <f>+D214-C214</f>
        <v>221843.66999999993</v>
      </c>
      <c r="F214" s="79"/>
    </row>
    <row r="215" spans="2:6">
      <c r="B215" s="85"/>
      <c r="C215" s="84"/>
      <c r="D215" s="84"/>
      <c r="E215" s="84"/>
      <c r="F215" s="79"/>
    </row>
    <row r="216" spans="2:6">
      <c r="B216" s="85"/>
      <c r="C216" s="84"/>
      <c r="D216" s="84"/>
      <c r="E216" s="84"/>
      <c r="F216" s="79"/>
    </row>
    <row r="217" spans="2:6">
      <c r="B217" s="95"/>
      <c r="C217" s="84"/>
      <c r="D217" s="84"/>
      <c r="E217" s="84"/>
      <c r="F217" s="77"/>
    </row>
    <row r="218" spans="2:6" ht="20.25" customHeight="1">
      <c r="C218" s="94">
        <f>SUM(C212:C217)</f>
        <v>1396270.42</v>
      </c>
      <c r="D218" s="94">
        <f>SUM(D212:D217)</f>
        <v>1618114.0899999999</v>
      </c>
      <c r="E218" s="93"/>
      <c r="F218" s="92"/>
    </row>
    <row r="222" spans="2:6">
      <c r="B222" s="75" t="s">
        <v>71</v>
      </c>
    </row>
    <row r="223" spans="2:6">
      <c r="F223" s="91"/>
    </row>
    <row r="224" spans="2:6" ht="30.75" customHeight="1">
      <c r="B224" s="82" t="s">
        <v>70</v>
      </c>
      <c r="C224" s="81" t="s">
        <v>9</v>
      </c>
      <c r="D224" s="12" t="s">
        <v>8</v>
      </c>
      <c r="E224" s="12" t="s">
        <v>7</v>
      </c>
    </row>
    <row r="225" spans="2:5">
      <c r="B225" s="90" t="s">
        <v>69</v>
      </c>
      <c r="C225" s="80"/>
      <c r="D225" s="80"/>
      <c r="E225" s="80"/>
    </row>
    <row r="226" spans="2:5">
      <c r="B226" s="90"/>
      <c r="C226" s="89"/>
      <c r="D226" s="89"/>
      <c r="E226" s="89"/>
    </row>
    <row r="227" spans="2:5">
      <c r="B227" s="21"/>
      <c r="C227" s="84"/>
      <c r="D227" s="84"/>
      <c r="E227" s="84"/>
    </row>
    <row r="228" spans="2:5">
      <c r="B228" s="85"/>
      <c r="C228" s="79"/>
      <c r="D228" s="79"/>
      <c r="E228" s="79">
        <f>+D228-C228</f>
        <v>0</v>
      </c>
    </row>
    <row r="229" spans="2:5">
      <c r="B229" s="85" t="s">
        <v>68</v>
      </c>
      <c r="C229" s="88">
        <v>0</v>
      </c>
      <c r="D229" s="88">
        <v>0</v>
      </c>
      <c r="E229" s="87">
        <f>+D229-C229</f>
        <v>0</v>
      </c>
    </row>
    <row r="230" spans="2:5">
      <c r="B230" s="85"/>
      <c r="C230" s="79"/>
      <c r="D230" s="79"/>
      <c r="E230" s="79"/>
    </row>
    <row r="231" spans="2:5">
      <c r="B231" s="85" t="s">
        <v>67</v>
      </c>
      <c r="C231" s="86">
        <v>1576170.0600000003</v>
      </c>
      <c r="D231" s="84">
        <v>1650124.4100000001</v>
      </c>
      <c r="E231" s="79">
        <f>+D231-C231</f>
        <v>73954.34999999986</v>
      </c>
    </row>
    <row r="232" spans="2:5">
      <c r="B232" s="85"/>
      <c r="C232" s="84"/>
      <c r="D232" s="84"/>
      <c r="E232" s="84"/>
    </row>
    <row r="233" spans="2:5">
      <c r="B233" s="18"/>
      <c r="C233" s="79"/>
      <c r="D233" s="79"/>
      <c r="E233" s="79"/>
    </row>
    <row r="234" spans="2:5">
      <c r="B234" s="18"/>
      <c r="C234" s="79"/>
      <c r="D234" s="79"/>
      <c r="E234" s="79"/>
    </row>
    <row r="235" spans="2:5">
      <c r="B235" s="18"/>
      <c r="C235" s="79"/>
      <c r="D235" s="79"/>
      <c r="E235" s="79"/>
    </row>
    <row r="236" spans="2:5">
      <c r="B236" s="15"/>
      <c r="C236" s="77"/>
      <c r="D236" s="77"/>
      <c r="E236" s="77"/>
    </row>
    <row r="237" spans="2:5" ht="21.75" customHeight="1">
      <c r="C237" s="83">
        <f>+C229+C231</f>
        <v>1576170.0600000003</v>
      </c>
      <c r="D237" s="83">
        <f>+D229+D231</f>
        <v>1650124.4100000001</v>
      </c>
      <c r="E237" s="83">
        <f>+E229+E231</f>
        <v>73954.34999999986</v>
      </c>
    </row>
    <row r="240" spans="2:5" ht="24" customHeight="1">
      <c r="B240" s="82" t="s">
        <v>66</v>
      </c>
      <c r="C240" s="81" t="s">
        <v>7</v>
      </c>
      <c r="D240" s="12" t="s">
        <v>65</v>
      </c>
      <c r="E240" s="7"/>
    </row>
    <row r="241" spans="2:7">
      <c r="B241" s="21" t="s">
        <v>64</v>
      </c>
      <c r="C241" s="19"/>
      <c r="D241" s="80"/>
      <c r="E241" s="76"/>
    </row>
    <row r="242" spans="2:7">
      <c r="B242" s="18"/>
      <c r="C242" s="16"/>
      <c r="D242" s="79"/>
      <c r="E242" s="76"/>
    </row>
    <row r="243" spans="2:7">
      <c r="B243" s="18" t="s">
        <v>63</v>
      </c>
      <c r="C243" s="16"/>
      <c r="D243" s="79"/>
      <c r="E243" s="76"/>
    </row>
    <row r="244" spans="2:7">
      <c r="B244" s="18"/>
      <c r="C244" s="16"/>
      <c r="D244" s="79"/>
      <c r="E244" s="76"/>
    </row>
    <row r="245" spans="2:7">
      <c r="B245" s="18" t="s">
        <v>62</v>
      </c>
      <c r="C245" s="17" t="s">
        <v>5</v>
      </c>
      <c r="D245" s="79"/>
      <c r="E245" s="76"/>
    </row>
    <row r="246" spans="2:7">
      <c r="B246" s="18"/>
      <c r="C246" s="16"/>
      <c r="D246" s="79"/>
      <c r="E246" s="76"/>
    </row>
    <row r="247" spans="2:7">
      <c r="B247" s="18" t="s">
        <v>61</v>
      </c>
      <c r="C247" s="16"/>
      <c r="D247" s="79"/>
      <c r="E247" s="76"/>
      <c r="F247" s="7"/>
      <c r="G247" s="7"/>
    </row>
    <row r="248" spans="2:7">
      <c r="B248" s="15"/>
      <c r="C248" s="78"/>
      <c r="D248" s="77"/>
      <c r="E248" s="76"/>
      <c r="F248" s="7"/>
      <c r="G248" s="7"/>
    </row>
    <row r="249" spans="2:7" ht="18" customHeight="1">
      <c r="C249" s="12">
        <f>SUM(C247:C248)</f>
        <v>0</v>
      </c>
      <c r="D249" s="12"/>
      <c r="E249" s="7"/>
      <c r="F249" s="7"/>
      <c r="G249" s="7"/>
    </row>
    <row r="250" spans="2:7">
      <c r="F250" s="7"/>
      <c r="G250" s="7"/>
    </row>
    <row r="251" spans="2:7" ht="15">
      <c r="B251" t="s">
        <v>60</v>
      </c>
      <c r="F251" s="7"/>
      <c r="G251" s="7"/>
    </row>
    <row r="252" spans="2:7">
      <c r="F252" s="7"/>
      <c r="G252" s="7"/>
    </row>
    <row r="253" spans="2:7">
      <c r="F253" s="7"/>
      <c r="G253" s="7"/>
    </row>
    <row r="254" spans="2:7">
      <c r="B254" s="75" t="s">
        <v>59</v>
      </c>
      <c r="F254" s="7"/>
      <c r="G254" s="7"/>
    </row>
    <row r="255" spans="2:7" ht="12" customHeight="1">
      <c r="B255" s="75" t="s">
        <v>58</v>
      </c>
      <c r="F255" s="7"/>
      <c r="G255" s="7"/>
    </row>
    <row r="256" spans="2:7">
      <c r="B256" s="74"/>
      <c r="C256" s="74"/>
      <c r="D256" s="74"/>
      <c r="E256" s="74"/>
      <c r="F256" s="7"/>
      <c r="G256" s="7"/>
    </row>
    <row r="257" spans="2:7">
      <c r="B257" s="2"/>
      <c r="C257" s="2"/>
      <c r="D257" s="2"/>
      <c r="E257" s="2"/>
      <c r="F257" s="7"/>
      <c r="G257" s="7"/>
    </row>
    <row r="258" spans="2:7">
      <c r="B258" s="61" t="s">
        <v>57</v>
      </c>
      <c r="C258" s="60"/>
      <c r="D258" s="60"/>
      <c r="E258" s="59"/>
      <c r="F258" s="7"/>
      <c r="G258" s="7"/>
    </row>
    <row r="259" spans="2:7">
      <c r="B259" s="58" t="s">
        <v>56</v>
      </c>
      <c r="C259" s="57"/>
      <c r="D259" s="57"/>
      <c r="E259" s="56"/>
      <c r="F259" s="7"/>
      <c r="G259" s="32"/>
    </row>
    <row r="260" spans="2:7">
      <c r="B260" s="55" t="s">
        <v>40</v>
      </c>
      <c r="C260" s="54"/>
      <c r="D260" s="54"/>
      <c r="E260" s="53"/>
      <c r="F260" s="7"/>
      <c r="G260" s="32"/>
    </row>
    <row r="261" spans="2:7">
      <c r="B261" s="52" t="s">
        <v>55</v>
      </c>
      <c r="C261" s="51"/>
      <c r="E261" s="50">
        <v>2221914.1399999997</v>
      </c>
      <c r="F261" s="7"/>
      <c r="G261" s="32"/>
    </row>
    <row r="262" spans="2:7">
      <c r="B262" s="35"/>
      <c r="C262" s="35"/>
      <c r="D262" s="7"/>
      <c r="F262" s="7"/>
      <c r="G262" s="32"/>
    </row>
    <row r="263" spans="2:7">
      <c r="B263" s="71" t="s">
        <v>54</v>
      </c>
      <c r="C263" s="71"/>
      <c r="D263" s="70"/>
      <c r="E263" s="69">
        <f>SUM(D263:D268)</f>
        <v>1.78</v>
      </c>
      <c r="F263" s="7"/>
      <c r="G263" s="7"/>
    </row>
    <row r="264" spans="2:7">
      <c r="B264" s="41" t="s">
        <v>53</v>
      </c>
      <c r="C264" s="41"/>
      <c r="D264" s="65">
        <v>0</v>
      </c>
      <c r="E264" s="68"/>
      <c r="F264" s="7"/>
      <c r="G264" s="7"/>
    </row>
    <row r="265" spans="2:7">
      <c r="B265" s="41" t="s">
        <v>52</v>
      </c>
      <c r="C265" s="41"/>
      <c r="D265" s="65">
        <v>0</v>
      </c>
      <c r="E265" s="68"/>
      <c r="F265" s="7"/>
      <c r="G265" s="7"/>
    </row>
    <row r="266" spans="2:7">
      <c r="B266" s="41" t="s">
        <v>51</v>
      </c>
      <c r="C266" s="41"/>
      <c r="D266" s="65">
        <v>0</v>
      </c>
      <c r="E266" s="68"/>
      <c r="F266" s="7"/>
      <c r="G266" s="7"/>
    </row>
    <row r="267" spans="2:7">
      <c r="B267" s="41" t="s">
        <v>50</v>
      </c>
      <c r="C267" s="41"/>
      <c r="D267" s="65">
        <v>0</v>
      </c>
      <c r="E267" s="68"/>
      <c r="F267" s="7"/>
      <c r="G267" s="7"/>
    </row>
    <row r="268" spans="2:7">
      <c r="B268" s="73" t="s">
        <v>49</v>
      </c>
      <c r="C268" s="72"/>
      <c r="D268" s="65">
        <v>1.78</v>
      </c>
      <c r="E268" s="68"/>
      <c r="F268" s="7"/>
      <c r="G268" s="7"/>
    </row>
    <row r="269" spans="2:7">
      <c r="B269" s="35"/>
      <c r="C269" s="35"/>
      <c r="D269" s="62"/>
      <c r="F269" s="7"/>
      <c r="G269" s="7"/>
    </row>
    <row r="270" spans="2:7">
      <c r="B270" s="71" t="s">
        <v>48</v>
      </c>
      <c r="C270" s="71"/>
      <c r="D270" s="70"/>
      <c r="E270" s="69">
        <f>SUM(D270:D274)</f>
        <v>1396610.06</v>
      </c>
      <c r="F270" s="7"/>
      <c r="G270" s="7"/>
    </row>
    <row r="271" spans="2:7">
      <c r="B271" s="41" t="s">
        <v>47</v>
      </c>
      <c r="C271" s="41"/>
      <c r="D271" s="65">
        <v>0</v>
      </c>
      <c r="E271" s="68"/>
      <c r="F271" s="7"/>
      <c r="G271" s="7"/>
    </row>
    <row r="272" spans="2:7">
      <c r="B272" s="41" t="s">
        <v>46</v>
      </c>
      <c r="C272" s="41"/>
      <c r="D272" s="65">
        <v>0</v>
      </c>
      <c r="E272" s="68"/>
      <c r="F272" s="7"/>
      <c r="G272" s="7"/>
    </row>
    <row r="273" spans="2:7">
      <c r="B273" s="41" t="s">
        <v>45</v>
      </c>
      <c r="C273" s="41"/>
      <c r="D273" s="65">
        <v>0</v>
      </c>
      <c r="E273" s="68"/>
      <c r="F273" s="7"/>
      <c r="G273" s="7"/>
    </row>
    <row r="274" spans="2:7">
      <c r="B274" s="67" t="s">
        <v>44</v>
      </c>
      <c r="C274" s="66"/>
      <c r="D274" s="65">
        <v>1396610.06</v>
      </c>
      <c r="E274" s="64"/>
      <c r="F274" s="62"/>
      <c r="G274" s="7"/>
    </row>
    <row r="275" spans="2:7">
      <c r="B275" s="35"/>
      <c r="C275" s="35"/>
      <c r="F275" s="7"/>
      <c r="G275" s="7"/>
    </row>
    <row r="276" spans="2:7">
      <c r="B276" s="63" t="s">
        <v>43</v>
      </c>
      <c r="C276" s="63"/>
      <c r="E276" s="33">
        <f>+E261+E263-E270</f>
        <v>825305.8599999994</v>
      </c>
      <c r="F276" s="62"/>
      <c r="G276" s="32"/>
    </row>
    <row r="277" spans="2:7">
      <c r="B277" s="2"/>
      <c r="C277" s="2"/>
      <c r="D277" s="2"/>
      <c r="E277" s="2"/>
      <c r="F277" s="7"/>
      <c r="G277" s="7"/>
    </row>
    <row r="278" spans="2:7">
      <c r="B278" s="2"/>
      <c r="C278" s="2"/>
      <c r="D278" s="2"/>
      <c r="E278" s="2"/>
      <c r="F278" s="7"/>
      <c r="G278" s="7"/>
    </row>
    <row r="279" spans="2:7">
      <c r="B279" s="61" t="s">
        <v>42</v>
      </c>
      <c r="C279" s="60"/>
      <c r="D279" s="60"/>
      <c r="E279" s="59"/>
      <c r="F279" s="29"/>
      <c r="G279" s="7"/>
    </row>
    <row r="280" spans="2:7">
      <c r="B280" s="58" t="s">
        <v>41</v>
      </c>
      <c r="C280" s="57"/>
      <c r="D280" s="57"/>
      <c r="E280" s="56"/>
      <c r="F280" s="7"/>
      <c r="G280" s="7"/>
    </row>
    <row r="281" spans="2:7">
      <c r="B281" s="55" t="s">
        <v>40</v>
      </c>
      <c r="C281" s="54"/>
      <c r="D281" s="54"/>
      <c r="E281" s="53"/>
      <c r="F281" s="7"/>
      <c r="G281" s="7"/>
    </row>
    <row r="282" spans="2:7">
      <c r="B282" s="52" t="s">
        <v>39</v>
      </c>
      <c r="C282" s="51"/>
      <c r="E282" s="50">
        <v>603800.26</v>
      </c>
      <c r="F282" s="7"/>
      <c r="G282" s="7"/>
    </row>
    <row r="283" spans="2:7">
      <c r="B283" s="35"/>
      <c r="C283" s="35"/>
      <c r="F283" s="7"/>
      <c r="G283" s="7"/>
    </row>
    <row r="284" spans="2:7">
      <c r="B284" s="44" t="s">
        <v>38</v>
      </c>
      <c r="C284" s="44"/>
      <c r="D284" s="49"/>
      <c r="E284" s="42">
        <f>SUM(D284:D301)</f>
        <v>338</v>
      </c>
      <c r="F284" s="7"/>
      <c r="G284" s="7"/>
    </row>
    <row r="285" spans="2:7">
      <c r="B285" s="41" t="s">
        <v>37</v>
      </c>
      <c r="C285" s="41"/>
      <c r="D285" s="40">
        <v>0</v>
      </c>
      <c r="E285" s="36"/>
      <c r="F285" s="7"/>
      <c r="G285" s="7"/>
    </row>
    <row r="286" spans="2:7">
      <c r="B286" s="41" t="s">
        <v>36</v>
      </c>
      <c r="C286" s="41"/>
      <c r="D286" s="40">
        <v>0</v>
      </c>
      <c r="E286" s="36"/>
      <c r="F286" s="7"/>
      <c r="G286" s="7"/>
    </row>
    <row r="287" spans="2:7">
      <c r="B287" s="41" t="s">
        <v>35</v>
      </c>
      <c r="C287" s="41"/>
      <c r="D287" s="40">
        <v>0</v>
      </c>
      <c r="E287" s="36"/>
      <c r="F287" s="7"/>
      <c r="G287" s="7"/>
    </row>
    <row r="288" spans="2:7">
      <c r="B288" s="41" t="s">
        <v>34</v>
      </c>
      <c r="C288" s="41"/>
      <c r="D288" s="40">
        <v>0</v>
      </c>
      <c r="E288" s="36"/>
      <c r="F288" s="7"/>
      <c r="G288" s="7"/>
    </row>
    <row r="289" spans="2:8">
      <c r="B289" s="41" t="s">
        <v>33</v>
      </c>
      <c r="C289" s="41"/>
      <c r="D289" s="40">
        <v>0</v>
      </c>
      <c r="E289" s="36"/>
      <c r="F289" s="7"/>
      <c r="G289" s="32"/>
    </row>
    <row r="290" spans="2:8">
      <c r="B290" s="41" t="s">
        <v>32</v>
      </c>
      <c r="C290" s="41"/>
      <c r="D290" s="40">
        <v>0</v>
      </c>
      <c r="E290" s="36"/>
      <c r="F290" s="7"/>
      <c r="G290" s="7"/>
    </row>
    <row r="291" spans="2:8">
      <c r="B291" s="41" t="s">
        <v>31</v>
      </c>
      <c r="C291" s="41"/>
      <c r="D291" s="40">
        <v>0</v>
      </c>
      <c r="E291" s="36"/>
      <c r="F291" s="7"/>
      <c r="G291" s="32"/>
    </row>
    <row r="292" spans="2:8">
      <c r="B292" s="41" t="s">
        <v>30</v>
      </c>
      <c r="C292" s="41"/>
      <c r="D292" s="40">
        <v>0</v>
      </c>
      <c r="E292" s="36"/>
      <c r="F292" s="7"/>
      <c r="G292" s="7"/>
    </row>
    <row r="293" spans="2:8">
      <c r="B293" s="41" t="s">
        <v>29</v>
      </c>
      <c r="C293" s="41"/>
      <c r="D293" s="40">
        <v>0</v>
      </c>
      <c r="E293" s="36"/>
      <c r="F293" s="7"/>
      <c r="G293" s="32"/>
    </row>
    <row r="294" spans="2:8">
      <c r="B294" s="41" t="s">
        <v>28</v>
      </c>
      <c r="C294" s="41"/>
      <c r="D294" s="40">
        <v>0</v>
      </c>
      <c r="E294" s="36"/>
      <c r="F294" s="7"/>
      <c r="G294" s="32"/>
    </row>
    <row r="295" spans="2:8">
      <c r="B295" s="41" t="s">
        <v>27</v>
      </c>
      <c r="C295" s="41"/>
      <c r="D295" s="40">
        <v>0</v>
      </c>
      <c r="E295" s="36"/>
      <c r="F295" s="7"/>
      <c r="G295" s="32"/>
      <c r="H295" s="48"/>
    </row>
    <row r="296" spans="2:8">
      <c r="B296" s="41" t="s">
        <v>26</v>
      </c>
      <c r="C296" s="41"/>
      <c r="D296" s="40">
        <v>0</v>
      </c>
      <c r="E296" s="36"/>
      <c r="F296" s="7"/>
      <c r="G296" s="32"/>
      <c r="H296" s="48"/>
    </row>
    <row r="297" spans="2:8">
      <c r="B297" s="41" t="s">
        <v>25</v>
      </c>
      <c r="C297" s="41"/>
      <c r="D297" s="40">
        <v>0</v>
      </c>
      <c r="E297" s="36"/>
      <c r="F297" s="7"/>
      <c r="G297" s="47"/>
    </row>
    <row r="298" spans="2:8">
      <c r="B298" s="41" t="s">
        <v>24</v>
      </c>
      <c r="C298" s="41"/>
      <c r="D298" s="40">
        <v>0</v>
      </c>
      <c r="E298" s="36"/>
      <c r="F298" s="7"/>
      <c r="G298" s="7"/>
    </row>
    <row r="299" spans="2:8">
      <c r="B299" s="41" t="s">
        <v>23</v>
      </c>
      <c r="C299" s="41"/>
      <c r="D299" s="40">
        <v>0</v>
      </c>
      <c r="E299" s="36"/>
      <c r="F299" s="7"/>
      <c r="G299" s="7"/>
    </row>
    <row r="300" spans="2:8" ht="12.75" customHeight="1">
      <c r="B300" s="41" t="s">
        <v>22</v>
      </c>
      <c r="C300" s="41"/>
      <c r="D300" s="40">
        <v>0</v>
      </c>
      <c r="E300" s="36"/>
      <c r="F300" s="7"/>
      <c r="G300" s="7"/>
    </row>
    <row r="301" spans="2:8">
      <c r="B301" s="39" t="s">
        <v>21</v>
      </c>
      <c r="C301" s="38"/>
      <c r="D301" s="46">
        <v>338</v>
      </c>
      <c r="E301" s="36"/>
      <c r="F301" s="7"/>
      <c r="G301" s="7"/>
    </row>
    <row r="302" spans="2:8">
      <c r="B302" s="35"/>
      <c r="C302" s="35"/>
      <c r="D302" s="45"/>
      <c r="F302" s="7"/>
      <c r="G302" s="7"/>
    </row>
    <row r="303" spans="2:8">
      <c r="B303" s="44" t="s">
        <v>20</v>
      </c>
      <c r="C303" s="44"/>
      <c r="D303" s="43"/>
      <c r="E303" s="42">
        <f>SUM(D303:D310)</f>
        <v>0</v>
      </c>
      <c r="F303" s="7"/>
      <c r="G303" s="7"/>
    </row>
    <row r="304" spans="2:8">
      <c r="B304" s="41" t="s">
        <v>19</v>
      </c>
      <c r="C304" s="41"/>
      <c r="D304" s="40">
        <v>0</v>
      </c>
      <c r="E304" s="36"/>
      <c r="F304" s="7"/>
      <c r="G304" s="7"/>
    </row>
    <row r="305" spans="2:7">
      <c r="B305" s="41" t="s">
        <v>18</v>
      </c>
      <c r="C305" s="41"/>
      <c r="D305" s="40">
        <v>0</v>
      </c>
      <c r="E305" s="36"/>
      <c r="F305" s="7"/>
      <c r="G305" s="7"/>
    </row>
    <row r="306" spans="2:7">
      <c r="B306" s="41" t="s">
        <v>17</v>
      </c>
      <c r="C306" s="41"/>
      <c r="D306" s="40">
        <v>0</v>
      </c>
      <c r="E306" s="36"/>
      <c r="F306" s="32"/>
      <c r="G306" s="7"/>
    </row>
    <row r="307" spans="2:7">
      <c r="B307" s="41" t="s">
        <v>16</v>
      </c>
      <c r="C307" s="41"/>
      <c r="D307" s="40">
        <v>0</v>
      </c>
      <c r="E307" s="36"/>
      <c r="F307" s="7"/>
      <c r="G307" s="7"/>
    </row>
    <row r="308" spans="2:7">
      <c r="B308" s="41" t="s">
        <v>15</v>
      </c>
      <c r="C308" s="41"/>
      <c r="D308" s="40">
        <v>0</v>
      </c>
      <c r="E308" s="36"/>
      <c r="F308" s="7"/>
      <c r="G308" s="7"/>
    </row>
    <row r="309" spans="2:7">
      <c r="B309" s="41" t="s">
        <v>14</v>
      </c>
      <c r="C309" s="41"/>
      <c r="D309" s="40">
        <v>0</v>
      </c>
      <c r="E309" s="36"/>
      <c r="F309" s="7"/>
      <c r="G309" s="7"/>
    </row>
    <row r="310" spans="2:7">
      <c r="B310" s="39" t="s">
        <v>13</v>
      </c>
      <c r="C310" s="38"/>
      <c r="D310" s="37">
        <v>0</v>
      </c>
      <c r="E310" s="36"/>
      <c r="F310" s="7"/>
      <c r="G310" s="7"/>
    </row>
    <row r="311" spans="2:7">
      <c r="B311" s="35"/>
      <c r="C311" s="35"/>
      <c r="F311" s="7"/>
      <c r="G311" s="7"/>
    </row>
    <row r="312" spans="2:7">
      <c r="B312" s="34" t="s">
        <v>12</v>
      </c>
      <c r="E312" s="33">
        <f>+E282-E284+E303</f>
        <v>603462.26</v>
      </c>
      <c r="F312" s="32"/>
      <c r="G312" s="32"/>
    </row>
    <row r="313" spans="2:7">
      <c r="F313" s="31"/>
      <c r="G313" s="7"/>
    </row>
    <row r="314" spans="2:7">
      <c r="E314" s="30"/>
      <c r="F314" s="29"/>
      <c r="G314" s="7"/>
    </row>
    <row r="315" spans="2:7">
      <c r="E315" s="28"/>
      <c r="F315" s="27"/>
      <c r="G315" s="7"/>
    </row>
    <row r="316" spans="2:7">
      <c r="F316" s="27"/>
      <c r="G316" s="7"/>
    </row>
    <row r="317" spans="2:7">
      <c r="F317" s="7"/>
      <c r="G317" s="7"/>
    </row>
    <row r="318" spans="2:7">
      <c r="B318" s="26" t="s">
        <v>11</v>
      </c>
      <c r="C318" s="26"/>
      <c r="D318" s="26"/>
      <c r="E318" s="26"/>
      <c r="F318" s="26"/>
      <c r="G318" s="7"/>
    </row>
    <row r="319" spans="2:7">
      <c r="B319" s="25"/>
      <c r="C319" s="25"/>
      <c r="D319" s="25"/>
      <c r="E319" s="25"/>
      <c r="F319" s="25"/>
      <c r="G319" s="7"/>
    </row>
    <row r="320" spans="2:7">
      <c r="B320" s="25"/>
      <c r="C320" s="25"/>
      <c r="D320" s="25"/>
      <c r="E320" s="25"/>
      <c r="F320" s="25"/>
      <c r="G320" s="7"/>
    </row>
    <row r="321" spans="2:7" ht="21" customHeight="1">
      <c r="B321" s="24" t="s">
        <v>10</v>
      </c>
      <c r="C321" s="23" t="s">
        <v>9</v>
      </c>
      <c r="D321" s="22" t="s">
        <v>8</v>
      </c>
      <c r="E321" s="22" t="s">
        <v>7</v>
      </c>
      <c r="F321" s="7"/>
      <c r="G321" s="7"/>
    </row>
    <row r="322" spans="2:7">
      <c r="B322" s="21" t="s">
        <v>6</v>
      </c>
      <c r="C322" s="20">
        <v>0</v>
      </c>
      <c r="D322" s="19"/>
      <c r="E322" s="19"/>
      <c r="F322" s="7"/>
      <c r="G322" s="7"/>
    </row>
    <row r="323" spans="2:7">
      <c r="B323" s="18"/>
      <c r="C323" s="17" t="s">
        <v>5</v>
      </c>
      <c r="D323" s="16"/>
      <c r="E323" s="16"/>
      <c r="F323" s="7"/>
      <c r="G323" s="7"/>
    </row>
    <row r="324" spans="2:7">
      <c r="B324" s="15"/>
      <c r="C324" s="14">
        <v>0</v>
      </c>
      <c r="D324" s="13">
        <v>0</v>
      </c>
      <c r="E324" s="13">
        <v>0</v>
      </c>
      <c r="F324" s="7"/>
      <c r="G324" s="7"/>
    </row>
    <row r="325" spans="2:7" ht="21" customHeight="1">
      <c r="C325" s="12">
        <f>SUM(C323:C324)</f>
        <v>0</v>
      </c>
      <c r="D325" s="12">
        <f>SUM(D323:D324)</f>
        <v>0</v>
      </c>
      <c r="E325" s="12">
        <f>SUM(E323:E324)</f>
        <v>0</v>
      </c>
      <c r="F325" s="7"/>
      <c r="G325" s="7"/>
    </row>
    <row r="326" spans="2:7">
      <c r="F326" s="7"/>
      <c r="G326" s="7"/>
    </row>
    <row r="327" spans="2:7">
      <c r="F327" s="7"/>
      <c r="G327" s="7"/>
    </row>
    <row r="328" spans="2:7">
      <c r="F328" s="7"/>
      <c r="G328" s="7"/>
    </row>
    <row r="329" spans="2:7">
      <c r="F329" s="7"/>
      <c r="G329" s="7"/>
    </row>
    <row r="330" spans="2:7">
      <c r="B330" s="11" t="s">
        <v>4</v>
      </c>
      <c r="F330" s="7"/>
      <c r="G330" s="7"/>
    </row>
    <row r="331" spans="2:7" ht="12" customHeight="1">
      <c r="F331" s="7"/>
      <c r="G331" s="7"/>
    </row>
    <row r="332" spans="2:7">
      <c r="C332" s="2"/>
      <c r="D332" s="2"/>
      <c r="E332" s="2"/>
    </row>
    <row r="333" spans="2:7">
      <c r="C333" s="2"/>
      <c r="D333" s="2"/>
      <c r="E333" s="2"/>
    </row>
    <row r="334" spans="2:7">
      <c r="C334" s="2"/>
      <c r="D334" s="2"/>
      <c r="E334" s="2"/>
    </row>
    <row r="335" spans="2:7">
      <c r="G335" s="7"/>
    </row>
    <row r="336" spans="2:7">
      <c r="B336" s="10"/>
      <c r="C336" s="2"/>
      <c r="D336" s="10"/>
      <c r="E336" s="10"/>
      <c r="F336" s="9"/>
      <c r="G336" s="9"/>
    </row>
    <row r="337" spans="2:7">
      <c r="B337" s="5" t="s">
        <v>3</v>
      </c>
      <c r="C337" s="2"/>
      <c r="D337" s="8" t="s">
        <v>2</v>
      </c>
      <c r="E337" s="8"/>
      <c r="F337" s="7"/>
      <c r="G337" s="6"/>
    </row>
    <row r="338" spans="2:7">
      <c r="B338" s="5" t="s">
        <v>1</v>
      </c>
      <c r="C338" s="2"/>
      <c r="D338" s="4" t="s">
        <v>0</v>
      </c>
      <c r="E338" s="4"/>
      <c r="F338" s="3"/>
      <c r="G338" s="3"/>
    </row>
    <row r="339" spans="2:7">
      <c r="B339" s="2"/>
      <c r="C339" s="2"/>
      <c r="D339" s="2"/>
      <c r="E339" s="2"/>
      <c r="F339" s="2"/>
      <c r="G339" s="2"/>
    </row>
    <row r="340" spans="2:7">
      <c r="B340" s="2"/>
      <c r="C340" s="2"/>
      <c r="D340" s="2"/>
      <c r="E340" s="2"/>
      <c r="F340" s="2"/>
      <c r="G340" s="2"/>
    </row>
    <row r="344" spans="2:7" ht="12.75" customHeight="1"/>
    <row r="347" spans="2:7" ht="12.75" customHeight="1"/>
  </sheetData>
  <mergeCells count="69">
    <mergeCell ref="D153:E153"/>
    <mergeCell ref="D170:E170"/>
    <mergeCell ref="D178:E178"/>
    <mergeCell ref="E206:G206"/>
    <mergeCell ref="D74:E74"/>
    <mergeCell ref="D132:E132"/>
    <mergeCell ref="B267:C267"/>
    <mergeCell ref="B265:C265"/>
    <mergeCell ref="B266:C266"/>
    <mergeCell ref="A2:L2"/>
    <mergeCell ref="A3:L3"/>
    <mergeCell ref="A4:L4"/>
    <mergeCell ref="A9:L9"/>
    <mergeCell ref="B256:E256"/>
    <mergeCell ref="E218:F218"/>
    <mergeCell ref="D146:E146"/>
    <mergeCell ref="B272:C272"/>
    <mergeCell ref="B294:C294"/>
    <mergeCell ref="B295:C295"/>
    <mergeCell ref="B296:C296"/>
    <mergeCell ref="B283:C283"/>
    <mergeCell ref="B293:C293"/>
    <mergeCell ref="B276:C276"/>
    <mergeCell ref="B281:E281"/>
    <mergeCell ref="B318:F318"/>
    <mergeCell ref="B311:C311"/>
    <mergeCell ref="D139:E139"/>
    <mergeCell ref="B260:E260"/>
    <mergeCell ref="B268:C268"/>
    <mergeCell ref="B310:C310"/>
    <mergeCell ref="B301:C301"/>
    <mergeCell ref="B300:C300"/>
    <mergeCell ref="B309:C309"/>
    <mergeCell ref="B297:C297"/>
    <mergeCell ref="B305:C305"/>
    <mergeCell ref="B306:C306"/>
    <mergeCell ref="B307:C307"/>
    <mergeCell ref="B308:C308"/>
    <mergeCell ref="B303:C303"/>
    <mergeCell ref="B299:C299"/>
    <mergeCell ref="B302:C302"/>
    <mergeCell ref="B304:C304"/>
    <mergeCell ref="B298:C298"/>
    <mergeCell ref="B289:C289"/>
    <mergeCell ref="B290:C290"/>
    <mergeCell ref="B273:C273"/>
    <mergeCell ref="B274:C274"/>
    <mergeCell ref="B275:C275"/>
    <mergeCell ref="D338:E338"/>
    <mergeCell ref="B279:E279"/>
    <mergeCell ref="B280:E280"/>
    <mergeCell ref="B282:C282"/>
    <mergeCell ref="B284:C284"/>
    <mergeCell ref="B258:E258"/>
    <mergeCell ref="B259:E259"/>
    <mergeCell ref="B261:C261"/>
    <mergeCell ref="B262:C262"/>
    <mergeCell ref="B263:C263"/>
    <mergeCell ref="B264:C264"/>
    <mergeCell ref="B269:C269"/>
    <mergeCell ref="B270:C270"/>
    <mergeCell ref="B271:C271"/>
    <mergeCell ref="B291:C291"/>
    <mergeCell ref="B292:C292"/>
    <mergeCell ref="D337:E337"/>
    <mergeCell ref="B285:C285"/>
    <mergeCell ref="B286:C286"/>
    <mergeCell ref="B287:C287"/>
    <mergeCell ref="B288:C288"/>
  </mergeCells>
  <dataValidations count="4">
    <dataValidation allowBlank="1" showInputMessage="1" showErrorMessage="1" prompt="Corresponde al número de la cuenta de acuerdo al Plan de Cuentas emitido por el CONAC (DOF 22/11/2010)." sqref="B105"/>
    <dataValidation allowBlank="1" showInputMessage="1" showErrorMessage="1" prompt="Especificar origen de dicho recurso: Federal, Estatal, Municipal, Particulares." sqref="D128 D142 D135"/>
    <dataValidation allowBlank="1" showInputMessage="1" showErrorMessage="1" prompt="Características cualitativas significativas que les impacten financieramente." sqref="E128 E142 E135 D105:E105"/>
    <dataValidation allowBlank="1" showInputMessage="1" showErrorMessage="1" prompt="Saldo final del periodo que corresponde la cuenta pública presentada (mensual:  enero, febrero, marzo, etc.; trimestral: 1er, 2do, 3ro. o 4to.)." sqref="C128 C142 C135 C105"/>
  </dataValidations>
  <pageMargins left="0.46" right="0.70866141732283472" top="0.38" bottom="0.74803149606299213" header="0.31496062992125984" footer="0.31496062992125984"/>
  <pageSetup scale="48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2017-07-19T19:26:21Z</dcterms:created>
  <dcterms:modified xsi:type="dcterms:W3CDTF">2017-07-19T19:26:33Z</dcterms:modified>
</cp:coreProperties>
</file>