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ES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<sst xmlns="http://schemas.openxmlformats.org/spreadsheetml/2006/main" count="73" uniqueCount="69">
  <si>
    <t>Director de Finanzas y Administración COFOCE</t>
  </si>
  <si>
    <t>Director General de COFOCE</t>
  </si>
  <si>
    <t>C.P. Jaime Monjaras Orozco</t>
  </si>
  <si>
    <t>Ing. Alejandro Velazco Alvarado</t>
  </si>
  <si>
    <t>Bajo protesta de decir verdad declaramos que los Estados Financieros y sus notas son razonablemente correctos y son responsabilidad del emisor.</t>
  </si>
  <si>
    <t>Total de Pasivo y Hacienda Pública/Patri</t>
  </si>
  <si>
    <t>3240 Reservas</t>
  </si>
  <si>
    <t>3220 Resul. de Ejercicios Anteriores</t>
  </si>
  <si>
    <t>3210 Resul.del Ejercicio (Ahorro/ Desaho</t>
  </si>
  <si>
    <t>VHP-02</t>
  </si>
  <si>
    <t>3200 PATRIMONIO GENERADO</t>
  </si>
  <si>
    <t>3120 Donaciones de Capital</t>
  </si>
  <si>
    <t>3110 Aportaciones</t>
  </si>
  <si>
    <t>VHP-01</t>
  </si>
  <si>
    <t>3100 PATRIMONIO CONTRIBUIDO</t>
  </si>
  <si>
    <t>HACIENDA PÚBLICA/PATRIMONIO</t>
  </si>
  <si>
    <t>2191 Ingresos por Clasificar</t>
  </si>
  <si>
    <t>2190 Otros Pasivos a Corto Plazo</t>
  </si>
  <si>
    <t>ESF-12</t>
  </si>
  <si>
    <t>2119 Otras Cuentas por Pagar a CP</t>
  </si>
  <si>
    <t>2117 Retenciones y Contribuciones por</t>
  </si>
  <si>
    <t>2115 Transferencias Otorgadas por Pagar</t>
  </si>
  <si>
    <t>2112 Proveedores por Pagar a CP</t>
  </si>
  <si>
    <t>2111 Serv.Personales por Pagar a CP</t>
  </si>
  <si>
    <t>2110 Cuentas por Pagar a Corto Plazo</t>
  </si>
  <si>
    <t>2100 PASIVO CIRCULANTE</t>
  </si>
  <si>
    <t>PASIVO</t>
  </si>
  <si>
    <t>1274 Anticipos a Largo Plazo</t>
  </si>
  <si>
    <t>ESF-09</t>
  </si>
  <si>
    <t>1270 Activos Diferidos</t>
  </si>
  <si>
    <t>1265 Amort. Acum. de Activos Intangibles</t>
  </si>
  <si>
    <t>ESF-08</t>
  </si>
  <si>
    <t>1263 Dep. Acum. de Bienes Muebles</t>
  </si>
  <si>
    <t>1260 Dep., Det. y Amortizaciones Acum.</t>
  </si>
  <si>
    <t>1251 Software</t>
  </si>
  <si>
    <t>1250 Activos Intangibles</t>
  </si>
  <si>
    <t>1246 Maquinaria, Otros Equipos y Herr.</t>
  </si>
  <si>
    <t>1244 Equipo de Transporte</t>
  </si>
  <si>
    <t>1243 Eq. e Instrumental Médico y de Lab.</t>
  </si>
  <si>
    <t>1242 Mobiliario y Eq. Educacional y Rec.</t>
  </si>
  <si>
    <t>1241 Mobiliario y Eq. de Administración</t>
  </si>
  <si>
    <t>1240 Bienes Muebles</t>
  </si>
  <si>
    <t>1236 Constr. en Proceso Bienes Propios</t>
  </si>
  <si>
    <t>1230 Bienes Inmuebles,Infr/Cons</t>
  </si>
  <si>
    <t>ESF-06</t>
  </si>
  <si>
    <t>1213 Fideicomisos, Mandatos y Contratos</t>
  </si>
  <si>
    <t>1210 Inversiones Financieras a LP</t>
  </si>
  <si>
    <t>1200 ACTIVO NO CIRCULANTE</t>
  </si>
  <si>
    <t>1134 Ant. a Contratistas por Obras Púb.</t>
  </si>
  <si>
    <t>1131 Ant. Prov. Adq. Bienes y Prest Serv</t>
  </si>
  <si>
    <t>1130 Derechos a Recibir Bienes o Serv.</t>
  </si>
  <si>
    <t>ESF-03</t>
  </si>
  <si>
    <t>1123 Deudores Diversos por cobrar a CP</t>
  </si>
  <si>
    <t>ESF-02</t>
  </si>
  <si>
    <t>1122 Cuentas por Cobrar CP</t>
  </si>
  <si>
    <t>ESF-01</t>
  </si>
  <si>
    <t>1121 Inversiones Financieras de CP</t>
  </si>
  <si>
    <t>1120 Derechos a Recibir Efvo./Equivalent</t>
  </si>
  <si>
    <t>1112 Bancos/Tesorería</t>
  </si>
  <si>
    <t>1111 Efectivo</t>
  </si>
  <si>
    <t>1110 Efectivo y Equivalentes</t>
  </si>
  <si>
    <t>1100 ACTIVO CIRCULANTE</t>
  </si>
  <si>
    <t>ACTIVO</t>
  </si>
  <si>
    <t>Nota</t>
  </si>
  <si>
    <t>Periodo Anterior</t>
  </si>
  <si>
    <t>Periodo Actual</t>
  </si>
  <si>
    <t>Concepto</t>
  </si>
  <si>
    <t xml:space="preserve">ESTADO DE SITUACIÓN FINANCIERA </t>
  </si>
  <si>
    <t>Coordinadora de Fomento al Comercio Exterior del estado de Guanajuato (COFOCE)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</si>
</sst>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2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8" tint="-0.4999699890613556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43" fontId="18" fillId="33" borderId="0" xfId="46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/>
    </xf>
    <xf numFmtId="43" fontId="18" fillId="33" borderId="0" xfId="46" applyNumberFormat="1" applyFont="1" applyFill="1" applyBorder="1" applyAlignment="1" applyProtection="1">
      <alignment/>
      <protection/>
    </xf>
    <xf numFmtId="0" fontId="39" fillId="0" borderId="11" xfId="0" applyFont="1" applyBorder="1" applyAlignment="1">
      <alignment/>
    </xf>
    <xf numFmtId="164" fontId="20" fillId="33" borderId="12" xfId="0" applyNumberFormat="1" applyFont="1" applyFill="1" applyBorder="1" applyAlignment="1">
      <alignment/>
    </xf>
    <xf numFmtId="165" fontId="20" fillId="33" borderId="12" xfId="0" applyNumberFormat="1" applyFont="1" applyFill="1" applyBorder="1" applyAlignment="1">
      <alignment/>
    </xf>
    <xf numFmtId="49" fontId="20" fillId="33" borderId="12" xfId="0" applyNumberFormat="1" applyFont="1" applyFill="1" applyBorder="1" applyAlignment="1">
      <alignment horizontal="left"/>
    </xf>
    <xf numFmtId="164" fontId="18" fillId="33" borderId="13" xfId="0" applyNumberFormat="1" applyFont="1" applyFill="1" applyBorder="1" applyAlignment="1">
      <alignment/>
    </xf>
    <xf numFmtId="49" fontId="18" fillId="33" borderId="13" xfId="0" applyNumberFormat="1" applyFont="1" applyFill="1" applyBorder="1" applyAlignment="1">
      <alignment horizontal="left"/>
    </xf>
    <xf numFmtId="164" fontId="18" fillId="34" borderId="13" xfId="0" applyNumberFormat="1" applyFont="1" applyFill="1" applyBorder="1" applyAlignment="1">
      <alignment/>
    </xf>
    <xf numFmtId="49" fontId="20" fillId="34" borderId="13" xfId="0" applyNumberFormat="1" applyFont="1" applyFill="1" applyBorder="1" applyAlignment="1">
      <alignment horizontal="left"/>
    </xf>
    <xf numFmtId="164" fontId="20" fillId="34" borderId="14" xfId="0" applyNumberFormat="1" applyFont="1" applyFill="1" applyBorder="1" applyAlignment="1">
      <alignment/>
    </xf>
    <xf numFmtId="49" fontId="20" fillId="34" borderId="14" xfId="0" applyNumberFormat="1" applyFont="1" applyFill="1" applyBorder="1" applyAlignment="1">
      <alignment horizontal="left"/>
    </xf>
    <xf numFmtId="0" fontId="18" fillId="33" borderId="15" xfId="0" applyFont="1" applyFill="1" applyBorder="1" applyAlignment="1">
      <alignment/>
    </xf>
    <xf numFmtId="166" fontId="18" fillId="33" borderId="13" xfId="0" applyNumberFormat="1" applyFont="1" applyFill="1" applyBorder="1" applyAlignment="1">
      <alignment/>
    </xf>
    <xf numFmtId="49" fontId="20" fillId="33" borderId="13" xfId="0" applyNumberFormat="1" applyFont="1" applyFill="1" applyBorder="1" applyAlignment="1">
      <alignment horizontal="left"/>
    </xf>
    <xf numFmtId="164" fontId="20" fillId="34" borderId="12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49" fontId="20" fillId="34" borderId="12" xfId="0" applyNumberFormat="1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7\5_CONTABILIDAD\20_Publicar_Informacion_Financiera\FORMATOS%202013\FORMATOS%202013\3_Informaci&#243;n%20Financiera%20tercer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3">
          <cell r="A3" t="str">
            <v>Del  01 de Enero al 30 de Septiembre del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zoomScalePageLayoutView="0" workbookViewId="0" topLeftCell="A1">
      <selection activeCell="B51" sqref="B51:B52"/>
    </sheetView>
  </sheetViews>
  <sheetFormatPr defaultColWidth="11.421875" defaultRowHeight="12.75"/>
  <cols>
    <col min="1" max="1" width="43.8515625" style="1" bestFit="1" customWidth="1"/>
    <col min="2" max="3" width="22.421875" style="1" customWidth="1"/>
    <col min="4" max="16384" width="11.421875" style="1" customWidth="1"/>
  </cols>
  <sheetData>
    <row r="1" spans="1:4" ht="12.75">
      <c r="A1" s="25" t="s">
        <v>68</v>
      </c>
      <c r="B1" s="25"/>
      <c r="C1" s="25"/>
      <c r="D1" s="25"/>
    </row>
    <row r="2" spans="1:4" ht="12.75">
      <c r="A2" s="25" t="s">
        <v>67</v>
      </c>
      <c r="B2" s="25"/>
      <c r="C2" s="25"/>
      <c r="D2" s="25"/>
    </row>
    <row r="3" spans="1:4" ht="12.75">
      <c r="A3" s="25" t="str">
        <f>+'[1]EA'!A3</f>
        <v>Del  01 de Enero al 30 de Septiembre del 2013</v>
      </c>
      <c r="B3" s="25"/>
      <c r="C3" s="25"/>
      <c r="D3" s="25"/>
    </row>
    <row r="4" spans="1:4" ht="12.75">
      <c r="A4" s="24"/>
      <c r="B4" s="24"/>
      <c r="C4" s="24"/>
      <c r="D4" s="24"/>
    </row>
    <row r="5" spans="1:4" ht="12.75">
      <c r="A5" s="22" t="s">
        <v>66</v>
      </c>
      <c r="B5" s="23" t="s">
        <v>65</v>
      </c>
      <c r="C5" s="23" t="s">
        <v>64</v>
      </c>
      <c r="D5" s="23" t="s">
        <v>63</v>
      </c>
    </row>
    <row r="6" spans="1:4" ht="12.75">
      <c r="A6" s="22" t="s">
        <v>62</v>
      </c>
      <c r="B6" s="21">
        <f>+B7+B18</f>
        <v>17377010.749999978</v>
      </c>
      <c r="C6" s="21">
        <f>+C7+C18</f>
        <v>11607453.929999998</v>
      </c>
      <c r="D6" s="21">
        <v>0</v>
      </c>
    </row>
    <row r="7" spans="1:4" ht="12.75">
      <c r="A7" s="15" t="s">
        <v>61</v>
      </c>
      <c r="B7" s="14">
        <f>+B8+B11+B15</f>
        <v>16886956.289999977</v>
      </c>
      <c r="C7" s="14">
        <f>+C8+C11+C15</f>
        <v>10904272.139999999</v>
      </c>
      <c r="D7" s="14">
        <v>0</v>
      </c>
    </row>
    <row r="8" spans="1:4" ht="12.75">
      <c r="A8" s="20" t="s">
        <v>60</v>
      </c>
      <c r="B8" s="12">
        <f>+B9+B10</f>
        <v>15764572.649999976</v>
      </c>
      <c r="C8" s="12">
        <f>+C9+C10</f>
        <v>9906023.969999999</v>
      </c>
      <c r="D8" s="12">
        <v>0</v>
      </c>
    </row>
    <row r="9" spans="1:4" ht="12.75">
      <c r="A9" s="13" t="s">
        <v>59</v>
      </c>
      <c r="B9" s="12">
        <v>90000</v>
      </c>
      <c r="C9" s="12">
        <v>0</v>
      </c>
      <c r="D9" s="12">
        <v>0</v>
      </c>
    </row>
    <row r="10" spans="1:4" ht="12.75">
      <c r="A10" s="13" t="s">
        <v>58</v>
      </c>
      <c r="B10" s="12">
        <v>15674572.649999976</v>
      </c>
      <c r="C10" s="12">
        <v>9906023.969999999</v>
      </c>
      <c r="D10" s="12">
        <v>0</v>
      </c>
    </row>
    <row r="11" spans="1:4" ht="12.75">
      <c r="A11" s="20" t="s">
        <v>57</v>
      </c>
      <c r="B11" s="12">
        <f>+B12+B13+B14</f>
        <v>1122383.6400000001</v>
      </c>
      <c r="C11" s="12">
        <f>+C12+C13+C14</f>
        <v>998248.1699999999</v>
      </c>
      <c r="D11" s="12">
        <v>0</v>
      </c>
    </row>
    <row r="12" spans="1:4" ht="12.75">
      <c r="A12" s="13" t="s">
        <v>56</v>
      </c>
      <c r="B12" s="12">
        <v>0</v>
      </c>
      <c r="C12" s="12">
        <v>0</v>
      </c>
      <c r="D12" s="12" t="s">
        <v>55</v>
      </c>
    </row>
    <row r="13" spans="1:4" ht="12.75">
      <c r="A13" s="13" t="s">
        <v>54</v>
      </c>
      <c r="B13" s="12">
        <v>800618.1500000001</v>
      </c>
      <c r="C13" s="12">
        <v>692931.3800000001</v>
      </c>
      <c r="D13" s="12" t="s">
        <v>53</v>
      </c>
    </row>
    <row r="14" spans="1:4" ht="12.75">
      <c r="A14" s="13" t="s">
        <v>52</v>
      </c>
      <c r="B14" s="12">
        <v>321765.49000000005</v>
      </c>
      <c r="C14" s="12">
        <v>305316.78999999986</v>
      </c>
      <c r="D14" s="12" t="s">
        <v>51</v>
      </c>
    </row>
    <row r="15" spans="1:4" ht="12.75">
      <c r="A15" s="20" t="s">
        <v>50</v>
      </c>
      <c r="B15" s="12">
        <f>+B16+B17</f>
        <v>0</v>
      </c>
      <c r="C15" s="12">
        <f>+C16+C17</f>
        <v>0</v>
      </c>
      <c r="D15" s="12">
        <v>0</v>
      </c>
    </row>
    <row r="16" spans="1:4" ht="12.75">
      <c r="A16" s="13" t="s">
        <v>49</v>
      </c>
      <c r="B16" s="12"/>
      <c r="C16" s="12"/>
      <c r="D16" s="12">
        <v>0</v>
      </c>
    </row>
    <row r="17" spans="1:4" ht="12.75">
      <c r="A17" s="13" t="s">
        <v>48</v>
      </c>
      <c r="B17" s="12"/>
      <c r="C17" s="19"/>
      <c r="D17" s="12">
        <v>0</v>
      </c>
    </row>
    <row r="18" spans="1:4" ht="12.75">
      <c r="A18" s="15" t="s">
        <v>47</v>
      </c>
      <c r="B18" s="14">
        <f>+B19+B21+B23+B29+B31+B34</f>
        <v>490054.45999999903</v>
      </c>
      <c r="C18" s="14">
        <f>+C19+C21+C23+C29+C31+C34</f>
        <v>703181.7899999991</v>
      </c>
      <c r="D18" s="14">
        <v>0</v>
      </c>
    </row>
    <row r="19" spans="1:4" ht="12.75">
      <c r="A19" s="20" t="s">
        <v>46</v>
      </c>
      <c r="B19" s="12"/>
      <c r="C19" s="12"/>
      <c r="D19" s="12">
        <v>0</v>
      </c>
    </row>
    <row r="20" spans="1:4" ht="12.75">
      <c r="A20" s="13" t="s">
        <v>45</v>
      </c>
      <c r="B20" s="12"/>
      <c r="C20" s="12"/>
      <c r="D20" s="12" t="s">
        <v>44</v>
      </c>
    </row>
    <row r="21" spans="1:4" ht="12.75">
      <c r="A21" s="20" t="s">
        <v>43</v>
      </c>
      <c r="B21" s="12"/>
      <c r="C21" s="12"/>
      <c r="D21" s="12">
        <v>0</v>
      </c>
    </row>
    <row r="22" spans="1:4" ht="12.75">
      <c r="A22" s="13" t="s">
        <v>42</v>
      </c>
      <c r="B22" s="12"/>
      <c r="C22" s="12"/>
      <c r="D22" s="12">
        <v>0</v>
      </c>
    </row>
    <row r="23" spans="1:4" ht="12.75">
      <c r="A23" s="20" t="s">
        <v>41</v>
      </c>
      <c r="B23" s="12">
        <f>+B24+B25+B26+B27</f>
        <v>14491618.209999999</v>
      </c>
      <c r="C23" s="12">
        <f>+C24+C25+C26+C27</f>
        <v>14491618.209999999</v>
      </c>
      <c r="D23" s="12" t="s">
        <v>31</v>
      </c>
    </row>
    <row r="24" spans="1:4" ht="12.75">
      <c r="A24" s="13" t="s">
        <v>40</v>
      </c>
      <c r="B24" s="12">
        <v>11155700.469999999</v>
      </c>
      <c r="C24" s="12">
        <v>11155700.469999999</v>
      </c>
      <c r="D24" s="12">
        <v>0</v>
      </c>
    </row>
    <row r="25" spans="1:4" ht="12.75">
      <c r="A25" s="13" t="s">
        <v>39</v>
      </c>
      <c r="B25" s="12">
        <v>0</v>
      </c>
      <c r="C25" s="12">
        <v>0</v>
      </c>
      <c r="D25" s="12">
        <v>0</v>
      </c>
    </row>
    <row r="26" spans="1:4" ht="12.75">
      <c r="A26" s="13" t="s">
        <v>38</v>
      </c>
      <c r="B26" s="12">
        <v>0</v>
      </c>
      <c r="C26" s="12">
        <v>0</v>
      </c>
      <c r="D26" s="12">
        <v>0</v>
      </c>
    </row>
    <row r="27" spans="1:4" ht="12.75">
      <c r="A27" s="13" t="s">
        <v>37</v>
      </c>
      <c r="B27" s="12">
        <v>3335917.74</v>
      </c>
      <c r="C27" s="12">
        <v>3335917.74</v>
      </c>
      <c r="D27" s="12">
        <v>0</v>
      </c>
    </row>
    <row r="28" spans="1:4" ht="12.75">
      <c r="A28" s="13" t="s">
        <v>36</v>
      </c>
      <c r="B28" s="12"/>
      <c r="C28" s="12"/>
      <c r="D28" s="12">
        <v>0</v>
      </c>
    </row>
    <row r="29" spans="1:4" ht="12.75">
      <c r="A29" s="20" t="s">
        <v>35</v>
      </c>
      <c r="B29" s="12"/>
      <c r="C29" s="12"/>
      <c r="D29" s="12" t="s">
        <v>28</v>
      </c>
    </row>
    <row r="30" spans="1:4" ht="12.75">
      <c r="A30" s="13" t="s">
        <v>34</v>
      </c>
      <c r="B30" s="12"/>
      <c r="C30" s="12"/>
      <c r="D30" s="12">
        <v>0</v>
      </c>
    </row>
    <row r="31" spans="1:4" ht="12.75">
      <c r="A31" s="20" t="s">
        <v>33</v>
      </c>
      <c r="B31" s="12">
        <f>+B32</f>
        <v>-14009087.75</v>
      </c>
      <c r="C31" s="12">
        <f>+C32</f>
        <v>-13806411.42</v>
      </c>
      <c r="D31" s="12">
        <v>0</v>
      </c>
    </row>
    <row r="32" spans="1:4" ht="12.75">
      <c r="A32" s="13" t="s">
        <v>32</v>
      </c>
      <c r="B32" s="12">
        <v>-14009087.75</v>
      </c>
      <c r="C32" s="12">
        <v>-13806411.42</v>
      </c>
      <c r="D32" s="12" t="s">
        <v>31</v>
      </c>
    </row>
    <row r="33" spans="1:4" ht="12.75">
      <c r="A33" s="13" t="s">
        <v>30</v>
      </c>
      <c r="B33" s="12"/>
      <c r="C33" s="12"/>
      <c r="D33" s="12">
        <v>0</v>
      </c>
    </row>
    <row r="34" spans="1:4" ht="12.75">
      <c r="A34" s="20" t="s">
        <v>29</v>
      </c>
      <c r="B34" s="12">
        <f>+B35</f>
        <v>7524</v>
      </c>
      <c r="C34" s="12">
        <f>+C35</f>
        <v>17975</v>
      </c>
      <c r="D34" s="12" t="s">
        <v>28</v>
      </c>
    </row>
    <row r="35" spans="1:4" ht="12.75">
      <c r="A35" s="13" t="s">
        <v>27</v>
      </c>
      <c r="B35" s="12">
        <v>7524</v>
      </c>
      <c r="C35" s="12">
        <v>17975</v>
      </c>
      <c r="D35" s="18"/>
    </row>
    <row r="36" spans="1:4" ht="12.75">
      <c r="A36" s="22" t="s">
        <v>26</v>
      </c>
      <c r="B36" s="21">
        <f>+B37</f>
        <v>1697518.79</v>
      </c>
      <c r="C36" s="21">
        <f>+C37</f>
        <v>2595586.4899999998</v>
      </c>
      <c r="D36" s="21">
        <v>0</v>
      </c>
    </row>
    <row r="37" spans="1:4" ht="12.75">
      <c r="A37" s="15" t="s">
        <v>25</v>
      </c>
      <c r="B37" s="14">
        <f>+B38+B44</f>
        <v>1697518.79</v>
      </c>
      <c r="C37" s="14">
        <f>+C38+C44</f>
        <v>2595586.4899999998</v>
      </c>
      <c r="D37" s="14">
        <v>0</v>
      </c>
    </row>
    <row r="38" spans="1:4" ht="12.75">
      <c r="A38" s="20" t="s">
        <v>24</v>
      </c>
      <c r="B38" s="12">
        <f>+B39+B40+B41+B42+B43</f>
        <v>1697518.79</v>
      </c>
      <c r="C38" s="12">
        <f>+C39+C40+C41+C42+C43</f>
        <v>2595586.4899999998</v>
      </c>
      <c r="D38" s="12" t="s">
        <v>18</v>
      </c>
    </row>
    <row r="39" spans="1:4" ht="12.75">
      <c r="A39" s="13" t="s">
        <v>23</v>
      </c>
      <c r="B39" s="12"/>
      <c r="C39" s="12"/>
      <c r="D39" s="12">
        <v>0</v>
      </c>
    </row>
    <row r="40" spans="1:4" ht="12.75">
      <c r="A40" s="13" t="s">
        <v>22</v>
      </c>
      <c r="B40" s="12"/>
      <c r="C40" s="12"/>
      <c r="D40" s="12">
        <v>0</v>
      </c>
    </row>
    <row r="41" spans="1:4" ht="12.75">
      <c r="A41" s="13" t="s">
        <v>21</v>
      </c>
      <c r="B41" s="12"/>
      <c r="C41" s="12"/>
      <c r="D41" s="12">
        <v>0</v>
      </c>
    </row>
    <row r="42" spans="1:4" ht="12.75">
      <c r="A42" s="13" t="s">
        <v>20</v>
      </c>
      <c r="B42" s="12">
        <v>465924.91000000003</v>
      </c>
      <c r="C42" s="12">
        <v>1762420.8199999998</v>
      </c>
      <c r="D42" s="12" t="s">
        <v>18</v>
      </c>
    </row>
    <row r="43" spans="1:4" ht="12.75">
      <c r="A43" s="13" t="s">
        <v>19</v>
      </c>
      <c r="B43" s="12">
        <v>1231593.88</v>
      </c>
      <c r="C43" s="19">
        <v>833165.6699999999</v>
      </c>
      <c r="D43" s="12" t="s">
        <v>18</v>
      </c>
    </row>
    <row r="44" spans="1:4" ht="12.75">
      <c r="A44" s="20" t="s">
        <v>17</v>
      </c>
      <c r="B44" s="12"/>
      <c r="C44" s="19"/>
      <c r="D44" s="12">
        <v>0</v>
      </c>
    </row>
    <row r="45" spans="1:4" ht="12.75">
      <c r="A45" s="13" t="s">
        <v>16</v>
      </c>
      <c r="B45" s="18"/>
      <c r="C45" s="18"/>
      <c r="D45" s="18"/>
    </row>
    <row r="46" spans="1:4" ht="12.75">
      <c r="A46" s="17" t="s">
        <v>15</v>
      </c>
      <c r="B46" s="16">
        <f>+B50+B47</f>
        <v>15679491.96000001</v>
      </c>
      <c r="C46" s="16">
        <f>+C50+C47</f>
        <v>9011867.43999998</v>
      </c>
      <c r="D46" s="16">
        <v>0</v>
      </c>
    </row>
    <row r="47" spans="1:4" ht="12.75">
      <c r="A47" s="15" t="s">
        <v>14</v>
      </c>
      <c r="B47" s="14"/>
      <c r="C47" s="14"/>
      <c r="D47" s="14" t="s">
        <v>13</v>
      </c>
    </row>
    <row r="48" spans="1:4" ht="12.75">
      <c r="A48" s="13" t="s">
        <v>12</v>
      </c>
      <c r="B48" s="12"/>
      <c r="C48" s="12"/>
      <c r="D48" s="12">
        <v>0</v>
      </c>
    </row>
    <row r="49" spans="1:4" ht="12.75">
      <c r="A49" s="13" t="s">
        <v>11</v>
      </c>
      <c r="B49" s="12"/>
      <c r="C49" s="12"/>
      <c r="D49" s="12">
        <v>0</v>
      </c>
    </row>
    <row r="50" spans="1:4" ht="12.75">
      <c r="A50" s="15" t="s">
        <v>10</v>
      </c>
      <c r="B50" s="14">
        <f>+B51+B52+B53</f>
        <v>15679491.96000001</v>
      </c>
      <c r="C50" s="14">
        <f>+C51+C52+C53</f>
        <v>9011867.43999998</v>
      </c>
      <c r="D50" s="14" t="s">
        <v>9</v>
      </c>
    </row>
    <row r="51" spans="1:4" ht="12.75">
      <c r="A51" s="13" t="s">
        <v>8</v>
      </c>
      <c r="B51" s="12">
        <v>6667624.520000011</v>
      </c>
      <c r="C51" s="12">
        <v>-409200.7300000191</v>
      </c>
      <c r="D51" s="12">
        <v>0</v>
      </c>
    </row>
    <row r="52" spans="1:4" ht="12.75">
      <c r="A52" s="13" t="s">
        <v>7</v>
      </c>
      <c r="B52" s="12">
        <v>9011867.44</v>
      </c>
      <c r="C52" s="12">
        <v>9421068.17</v>
      </c>
      <c r="D52" s="12">
        <v>0</v>
      </c>
    </row>
    <row r="53" spans="1:4" ht="12.75">
      <c r="A53" s="13" t="s">
        <v>6</v>
      </c>
      <c r="B53" s="12"/>
      <c r="C53" s="12"/>
      <c r="D53" s="12">
        <v>0</v>
      </c>
    </row>
    <row r="54" spans="1:4" ht="12.75">
      <c r="A54" s="11" t="s">
        <v>5</v>
      </c>
      <c r="B54" s="10"/>
      <c r="C54" s="10"/>
      <c r="D54" s="9">
        <v>0</v>
      </c>
    </row>
    <row r="56" ht="12.75">
      <c r="A56" s="1" t="s">
        <v>4</v>
      </c>
    </row>
    <row r="58" spans="2:5" ht="12.75">
      <c r="B58" s="6"/>
      <c r="C58" s="6"/>
      <c r="D58" s="6"/>
      <c r="E58" s="6"/>
    </row>
    <row r="59" spans="1:5" ht="12.75">
      <c r="A59" s="8"/>
      <c r="B59" s="7"/>
      <c r="C59" s="6"/>
      <c r="D59" s="6"/>
      <c r="E59" s="6"/>
    </row>
    <row r="60" spans="1:5" ht="12.75">
      <c r="A60" s="3" t="s">
        <v>3</v>
      </c>
      <c r="B60" s="5"/>
      <c r="C60" s="4" t="s">
        <v>2</v>
      </c>
      <c r="D60" s="4"/>
      <c r="E60" s="4"/>
    </row>
    <row r="61" spans="1:5" ht="12.75">
      <c r="A61" s="3" t="s">
        <v>1</v>
      </c>
      <c r="C61" s="2" t="s">
        <v>0</v>
      </c>
      <c r="D61" s="2"/>
      <c r="E61" s="2"/>
    </row>
  </sheetData>
  <sheetProtection/>
  <mergeCells count="5">
    <mergeCell ref="A2:D2"/>
    <mergeCell ref="A3:D3"/>
    <mergeCell ref="A1:D1"/>
    <mergeCell ref="C60:E60"/>
    <mergeCell ref="C61:E6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2017-08-15T20:23:01Z</dcterms:created>
  <dcterms:modified xsi:type="dcterms:W3CDTF">2017-08-15T20:23:23Z</dcterms:modified>
  <cp:category/>
  <cp:version/>
  <cp:contentType/>
  <cp:contentStatus/>
</cp:coreProperties>
</file>