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Notas D y M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<sst xmlns="http://schemas.openxmlformats.org/spreadsheetml/2006/main" count="492" uniqueCount="419">
  <si>
    <t>Bajo protesta de decir verdad declaramos que los Estados Financieros y sus Notas son razonablemente correctos y responsabilidad del emisor</t>
  </si>
  <si>
    <t>7000 CUENTAS DE ORDEN CONTABLES</t>
  </si>
  <si>
    <t>FLUJO</t>
  </si>
  <si>
    <t>SALDO FINAL</t>
  </si>
  <si>
    <t>SALDO INICIAL</t>
  </si>
  <si>
    <t>NOTAS DE MEMORIA.</t>
  </si>
  <si>
    <t>NOTAS DE MEMORIA</t>
  </si>
  <si>
    <t>1250 ACTIVOS INTANGIBLES</t>
  </si>
  <si>
    <t>1240 BIENES MUEBLES</t>
  </si>
  <si>
    <t>1230 BIENES INMUEBLES, INFRAESTRUCTURA Y CONSTRUCCIONES EN PROCESO</t>
  </si>
  <si>
    <t>1210 INVERSIONES FINANCIERAS A LARGO PLAZO</t>
  </si>
  <si>
    <t>% SUB</t>
  </si>
  <si>
    <t>EFE-02 ADQ. BIENES MUEBLES E INMUEBLES</t>
  </si>
  <si>
    <t>Bajio Fed cta 77350120101</t>
  </si>
  <si>
    <t xml:space="preserve">BBVA Bancomer 0144393384 </t>
  </si>
  <si>
    <t xml:space="preserve">Cta. Ing Bancomer 0145891159 </t>
  </si>
  <si>
    <t xml:space="preserve">Cta Eg Bancomer 0144392426 </t>
  </si>
  <si>
    <t xml:space="preserve">Regional San MIguel </t>
  </si>
  <si>
    <t xml:space="preserve">Regional Irapuato </t>
  </si>
  <si>
    <t xml:space="preserve">Regional Celaya </t>
  </si>
  <si>
    <t>Fondo Dolares de Administración</t>
  </si>
  <si>
    <t>Jaime Monjaras Orozco</t>
  </si>
  <si>
    <t>1110 EFECTIVO Y EQUIVALENTES</t>
  </si>
  <si>
    <t>EFE-01 FLUJO DE EFECTIVO</t>
  </si>
  <si>
    <t>IV) NOTAS AL ESTADO DE FLUJO DE EFECTIVO</t>
  </si>
  <si>
    <t>ESTATAL / PROPIO / FEDERAL</t>
  </si>
  <si>
    <t>3210 HACIENDA PUBLICA /PATRIMONIO GENERADO</t>
  </si>
  <si>
    <t>NATURALEZA</t>
  </si>
  <si>
    <t>MODIFICACION</t>
  </si>
  <si>
    <t>VHP-02 PATRIMONIO GENERADO</t>
  </si>
  <si>
    <t>3110 HACIENDA PUBLICA/PATRIMONIO CONTRIBUIDO</t>
  </si>
  <si>
    <t>TIPO</t>
  </si>
  <si>
    <t>VHP-01 PATRIMONIO CONTRIBUIDO</t>
  </si>
  <si>
    <t>III) NOTAS AL ESTADO DE VARIACIÓN A LA HACIEDA PÚBLICA</t>
  </si>
  <si>
    <t>551535151001 Dep. equipo de cómputo y de tecnologias de la info</t>
  </si>
  <si>
    <t>551515111001 Dep.  muebles de oficina y estantería</t>
  </si>
  <si>
    <t>513838304443 Congresos y convenciones</t>
  </si>
  <si>
    <t>513333904443 Servicios profesionales, científicos y técnicos integrales</t>
  </si>
  <si>
    <t>513333304443 Servicios de consultoría administrativa, procesos, técnica y en tecnologías de la información</t>
  </si>
  <si>
    <t>513333204443 Servicios de Diseño, Arquitectura y actividades relacionadas</t>
  </si>
  <si>
    <t>513333104443 Servicios Legales, Contabilidad, Auditoría</t>
  </si>
  <si>
    <t>513232054443 Arrendamiento de Vehículos (D)</t>
  </si>
  <si>
    <t>513333904330 Servicios profesionales, científicos y técnicos integrales</t>
  </si>
  <si>
    <t>513333904329 Servicios profesionales, científicos y técnicos integrales</t>
  </si>
  <si>
    <t>513333904328 Servicios profesionales, científicos y técnicos integrales</t>
  </si>
  <si>
    <t>513333904327 Servicios profesionales, científicos y técnicos integrales</t>
  </si>
  <si>
    <t>513939204024 Impuestos y derechos</t>
  </si>
  <si>
    <t>513838304219 Congresos y convenciones</t>
  </si>
  <si>
    <t>513333904414 Servicios Profesionales, Científicos y Técnicos (D)</t>
  </si>
  <si>
    <t>513333904414 Servicios profesionales, científicos y técnicos integrales</t>
  </si>
  <si>
    <t>513333904511 Servicios profesionales, científicos y técnicos integrales</t>
  </si>
  <si>
    <t>513333904305 Servicios profesionales, científicos y técnicos integrales</t>
  </si>
  <si>
    <t>513333904304 Servicios profesionales, científicos y técnicos integrales</t>
  </si>
  <si>
    <t>513333904303 Servicios profesionales, científicos y técnicos integrales</t>
  </si>
  <si>
    <t>513535204001 Instalación, reparación y mantenimiento de mobiliario y equipo de administración, educacional y recreativo</t>
  </si>
  <si>
    <t>513232904001 Otros arrendamientos</t>
  </si>
  <si>
    <t>523143201338 Subsidios a la distribución</t>
  </si>
  <si>
    <t>513333901330 Servicios profesionales, científicos y técnicos integrales</t>
  </si>
  <si>
    <t>513333901329 Servicios profesionales, científicos y técnicos integrales</t>
  </si>
  <si>
    <t>513333901328 Servicios profesionales, científicos y técnicos integrales</t>
  </si>
  <si>
    <t>513333901327 Servicios profesionales, científicos y técnicos integrales</t>
  </si>
  <si>
    <t>513737101026 Pasajes Aéreos Nales.</t>
  </si>
  <si>
    <t>513535301026 Instalación, reparación y mantenimiento de equipo de cómputo y tecnología de la información</t>
  </si>
  <si>
    <t>513232701026 Arrendamiento de activos intangibles (patentes y regalias)</t>
  </si>
  <si>
    <t>513333301026 Servicios de consultoría administrativa, procesos, técnica y en tecnologías de la información</t>
  </si>
  <si>
    <t>512929401026 Refacciones y accesorios menores de equipo de computo y tecnologías de la información</t>
  </si>
  <si>
    <t>513737501525 Viáticos en el país</t>
  </si>
  <si>
    <t>513737201525 Pasajes Terrestres</t>
  </si>
  <si>
    <t>513939801024 Impuesto Sobre Nominas y Otras que se Deriven de u (D)</t>
  </si>
  <si>
    <t>513838501024 Gastos de representación, de operación de oficinas</t>
  </si>
  <si>
    <t>513838301024 Congresos y convenciones</t>
  </si>
  <si>
    <t>513737501024 Viáticos en el país</t>
  </si>
  <si>
    <t>513737101024 Pasajes Aéreos Nales.</t>
  </si>
  <si>
    <t>513939201024 Impuestos y derechos</t>
  </si>
  <si>
    <t>513333901024 Servicios profesionales, científicos y técnicos integrales</t>
  </si>
  <si>
    <t>511515901024 Otras prestaciones sociales y económicas</t>
  </si>
  <si>
    <t>511515401024 Prestaciones contractuales</t>
  </si>
  <si>
    <t>511717101024 Estímulos</t>
  </si>
  <si>
    <t>511515301024 Prestaciones de retiro</t>
  </si>
  <si>
    <t>511414401024 Aportaciones para seguros</t>
  </si>
  <si>
    <t>511414101024 Aportaciones de seguridad social</t>
  </si>
  <si>
    <t>511313401024 Compensaciones</t>
  </si>
  <si>
    <t>511313201024 Primas de vacaciones, dominical y gratificación de fin de año</t>
  </si>
  <si>
    <t>511313101024 Primas por años de servicios efectivos prestados</t>
  </si>
  <si>
    <t>511111301024 Sueldos base al personal permanente</t>
  </si>
  <si>
    <t>513939801421 Impuesto Sobre Nominas y Otras que se Deriven de u (D)</t>
  </si>
  <si>
    <t>513838501421 Gastos de representación, de operación de oficinas</t>
  </si>
  <si>
    <t>513838301421 Congresos y convenciones</t>
  </si>
  <si>
    <t>513737501421 Viáticos en el país</t>
  </si>
  <si>
    <t>513737201421 Pasajes Terrestres</t>
  </si>
  <si>
    <t>511515401421 Prestaciones contractuales</t>
  </si>
  <si>
    <t>511515901421 Otras prestaciones sociales y económicas</t>
  </si>
  <si>
    <t>511515301421 Prestaciones de retiro</t>
  </si>
  <si>
    <t>511414401421 Aportaciones para seguros</t>
  </si>
  <si>
    <t>511414101421 Aportaciones de seguridad social</t>
  </si>
  <si>
    <t>511313401421 Compensaciones</t>
  </si>
  <si>
    <t>511313201421 Primas de vacaciones, dominical y gratificación de fin de año</t>
  </si>
  <si>
    <t>511313101421 Primas por años de servicios efectivos prestados</t>
  </si>
  <si>
    <t>511111301421 Sueldos base al personal permanente</t>
  </si>
  <si>
    <t>513333601520 Servicios de apoyo administrativo, traducción, fotocopiado e impresión</t>
  </si>
  <si>
    <t>513838501219 Gastos de representación, de operación de oficinas</t>
  </si>
  <si>
    <t>513838301219 Congresos y convenciones</t>
  </si>
  <si>
    <t>513737501219 Viáticos en el país</t>
  </si>
  <si>
    <t>513737201219 Pasajes Terrestres</t>
  </si>
  <si>
    <t>513333901219 Servicios profesionales, científicos y técnicos integrales</t>
  </si>
  <si>
    <t>513838101018 Gastos de ceremonial</t>
  </si>
  <si>
    <t>513737201018 Pasajes Terrestres</t>
  </si>
  <si>
    <t>513333901018 Servicios profesionales, científicos y técnicos integrales</t>
  </si>
  <si>
    <t>513333401018 Servicios de capacitación</t>
  </si>
  <si>
    <t>511212301018 Retribuciones por servicios de carácter social</t>
  </si>
  <si>
    <t>513838301417 Congresos y convenciones</t>
  </si>
  <si>
    <t>513737501417 Viáticos en el país</t>
  </si>
  <si>
    <t>513737201417 Pasajes Terrestres</t>
  </si>
  <si>
    <t>513333901417 Servicios profesionales, científicos y técnicos integrales</t>
  </si>
  <si>
    <t>512121501417 Material impreso e información digital</t>
  </si>
  <si>
    <t>513737501116 Viáticos en el país</t>
  </si>
  <si>
    <t>513737101116 Pasajes Aéreos Nales.</t>
  </si>
  <si>
    <t>513838501515 Gastos de representación, de operación de oficinas</t>
  </si>
  <si>
    <t>513838301515 Congresos y convenciones</t>
  </si>
  <si>
    <t>513737501515 Viáticos en el país</t>
  </si>
  <si>
    <t>513737101515 Pasajes Aéreos Nales.</t>
  </si>
  <si>
    <t>513333901515 Servicios profesionales, científicos y técnicos integrales</t>
  </si>
  <si>
    <t>513838501414 Gastos de representación, de operación de oficinas</t>
  </si>
  <si>
    <t>513737501414 Viáticos en el país</t>
  </si>
  <si>
    <t>513737201414 Pasajes Terrestres</t>
  </si>
  <si>
    <t>513333901414 Servicios profesionales, científicos y técnicos integrales</t>
  </si>
  <si>
    <t>513939801511 Impuesto Sobre Nominas y Otras que se Deriven de u (D)</t>
  </si>
  <si>
    <t>513838301511 Congresos y convenciones</t>
  </si>
  <si>
    <t>513737501511 Viáticos en el país</t>
  </si>
  <si>
    <t>513737201511 Pasajes Terrestres</t>
  </si>
  <si>
    <t>513333901511 Servicios profesionales, científicos y técnicos integrales</t>
  </si>
  <si>
    <t>512121501511 Material impreso e información digital</t>
  </si>
  <si>
    <t>511515401511 Prestaciones contractuales</t>
  </si>
  <si>
    <t>511515901511 Otras prestaciones sociales y económicas</t>
  </si>
  <si>
    <t>511515301511 Prestaciones de retiro</t>
  </si>
  <si>
    <t>511414401511 Aportaciones para seguros</t>
  </si>
  <si>
    <t>511414101511 Aportaciones de seguridad social</t>
  </si>
  <si>
    <t>511313401511 Compensaciones</t>
  </si>
  <si>
    <t>511313201511 Primas de vacaciones, dominical y gratificación de fin de año</t>
  </si>
  <si>
    <t>511313101511 Primas por años de servicios efectivos prestados</t>
  </si>
  <si>
    <t>511111301511 Sueldos base al personal permanente</t>
  </si>
  <si>
    <t>513838501310 Gastos de representación, de operación de oficinas</t>
  </si>
  <si>
    <t>513838301310 Congresos y convenciones</t>
  </si>
  <si>
    <t>513737601310 Viáticos en el extranjero</t>
  </si>
  <si>
    <t>513737101310 Pasajes Aéreos Intnales.</t>
  </si>
  <si>
    <t>513737501310 Viáticos en el país</t>
  </si>
  <si>
    <t>513737101310 Pasajes Aéreos Nales.</t>
  </si>
  <si>
    <t>513434101310 Servicios financieros y bancarios</t>
  </si>
  <si>
    <t>513838501309 Gastos de representación, de operación de oficinas</t>
  </si>
  <si>
    <t>513838301309 Congresos y convenciones</t>
  </si>
  <si>
    <t>513737601309 Viáticos en el extranjero</t>
  </si>
  <si>
    <t>513737101309 Pasajes Aéreos Intnales.</t>
  </si>
  <si>
    <t>513737501309 Viáticos en el país</t>
  </si>
  <si>
    <t>513737101309 Pasajes Aéreos Nales.</t>
  </si>
  <si>
    <t>513838501308 Gastos de representación, de operación de oficinas</t>
  </si>
  <si>
    <t>513838301308 Congresos y convenciones</t>
  </si>
  <si>
    <t>513737601308 Viáticos en el extranjero</t>
  </si>
  <si>
    <t>513737101308 Pasajes Aéreos Intnales.</t>
  </si>
  <si>
    <t>513737501308 Viáticos en el país</t>
  </si>
  <si>
    <t>513737101308 Pasajes Aéreos Nales.</t>
  </si>
  <si>
    <t>513838501307 Gastos de representación, de operación de oficinas</t>
  </si>
  <si>
    <t>513838301307 Congresos y convenciones</t>
  </si>
  <si>
    <t>513737501307 Viáticos en el país</t>
  </si>
  <si>
    <t>513737101307 Pasajes Aéreos Nales.</t>
  </si>
  <si>
    <t>513838501306 Gastos de representación, de operación de oficinas</t>
  </si>
  <si>
    <t>513838301306 Congresos y convenciones</t>
  </si>
  <si>
    <t>513737501306 Viáticos en el país</t>
  </si>
  <si>
    <t>513737101306 Pasajes Aéreos Nales.</t>
  </si>
  <si>
    <t>513333901305 Servicios profesionales, científicos y técnicos integrales</t>
  </si>
  <si>
    <t>513333901304 Servicios profesionales, científicos y técnicos integrales</t>
  </si>
  <si>
    <t>513333901303 Servicios profesionales, científicos y técnicos integrales</t>
  </si>
  <si>
    <t>513939801302 Impuesto Sobre Nominas y Otras que se Deriven de u (D)</t>
  </si>
  <si>
    <t>513838501302 Gastos de representación, de operación de oficinas</t>
  </si>
  <si>
    <t>513838301302 Congresos y convenciones</t>
  </si>
  <si>
    <t>513737601302 Viáticos en el extranjero</t>
  </si>
  <si>
    <t>513737101302 Pasajes Aéreos Intnales.</t>
  </si>
  <si>
    <t>513737501302 Viáticos en el país</t>
  </si>
  <si>
    <t>513737101302 Pasajes Aéreos Nales.</t>
  </si>
  <si>
    <t>511515401302 Prestaciones contractuales</t>
  </si>
  <si>
    <t>511515901302 Otras prestaciones sociales y económicas</t>
  </si>
  <si>
    <t>511515301302 Prestaciones de retiro</t>
  </si>
  <si>
    <t>511414401302 Aportaciones para seguros</t>
  </si>
  <si>
    <t>511414101302 Aportaciones de seguridad social</t>
  </si>
  <si>
    <t>511313401302 Compensaciones</t>
  </si>
  <si>
    <t>511313201302 Primas de vacaciones, dominical y gratificación de fin de año</t>
  </si>
  <si>
    <t>511313101302 Primas por años de servicios efectivos prestados</t>
  </si>
  <si>
    <t>511111301302 Sueldos base al personal permanente</t>
  </si>
  <si>
    <t>513939901001 Otros servicios Generales</t>
  </si>
  <si>
    <t>513838501001 Gastos de representación, de operación de oficinas</t>
  </si>
  <si>
    <t>513838301001 Congresos y convenciones</t>
  </si>
  <si>
    <t>513737501001 Viáticos en el país</t>
  </si>
  <si>
    <t>513737101001 Pasajes Aéreos Nales.</t>
  </si>
  <si>
    <t>513535801001 Servicios de limpieza y manejo de desechos</t>
  </si>
  <si>
    <t>513535101001 Conservación y mantenimiento menor de inmuebles</t>
  </si>
  <si>
    <t>513535501001 Reparación y mantenimiento de equipo de transporte</t>
  </si>
  <si>
    <t>513535201001 Instalación, reparación y mantenimiento de mobiliario y equipo de administración, educacional y recreativo</t>
  </si>
  <si>
    <t>513636401001 Servicios de revelado de fotografías</t>
  </si>
  <si>
    <t>513434101001 Servicios financieros y bancarios</t>
  </si>
  <si>
    <t>513939201001 Impuestos y derechos</t>
  </si>
  <si>
    <t>513434501001 Seguros de Bienes Patrimoniales</t>
  </si>
  <si>
    <t>513434701001 Fletes y Maniobras</t>
  </si>
  <si>
    <t>513232901001 Otros arrendamientos</t>
  </si>
  <si>
    <t>513232501001 Arrendamiento de Equipo de transporte</t>
  </si>
  <si>
    <t>513232301001 Arrendamiento de mobiliario y equipo de administración, educacional y recreativo</t>
  </si>
  <si>
    <t>513232201001 Arrendamiento de edificios</t>
  </si>
  <si>
    <t>513131501001 Telefonía celular</t>
  </si>
  <si>
    <t>513131701001 Servicios de acceso de internet, redes y procesamiento de información</t>
  </si>
  <si>
    <t>513131101001 Energía eléctrica</t>
  </si>
  <si>
    <t>513131401001 Telefonía tradicional</t>
  </si>
  <si>
    <t>513131801001 Servicios Postales y Telegráficos</t>
  </si>
  <si>
    <t>512626101001 Combustible, lubricantes y aditivos</t>
  </si>
  <si>
    <t>512525301001 Medicinas y productos farmacéuticos</t>
  </si>
  <si>
    <t>512929301001 Refacciones y accesorios menores de Mobiliario y Equipo</t>
  </si>
  <si>
    <t>512121401001 Materiales, útiles y equipos menores de Tecnologías de la Información y Comunicación</t>
  </si>
  <si>
    <t>512121201001 Materiales y Útiles de impresión y reproducción</t>
  </si>
  <si>
    <t>512121601001 Material de Limpieza</t>
  </si>
  <si>
    <t>512121101001 Material, útiles y equipos menores de oficina</t>
  </si>
  <si>
    <t>5000 GASTOS Y OTRAS PERDIDAS</t>
  </si>
  <si>
    <t>EXPLICACION</t>
  </si>
  <si>
    <t>%GASTO</t>
  </si>
  <si>
    <t>MONTO</t>
  </si>
  <si>
    <t>ERA-03 GASTOS</t>
  </si>
  <si>
    <t>GASTOS Y OTRAS PÉRDIDAS</t>
  </si>
  <si>
    <t xml:space="preserve">4300 OTROS INGRESOS Y BENEFICIOS
</t>
  </si>
  <si>
    <t>CARACTERISTICAS</t>
  </si>
  <si>
    <t>NOTA</t>
  </si>
  <si>
    <t>ERA-02 OTROS INGRESOS Y BENEFICIOS</t>
  </si>
  <si>
    <t>4200 PARTICIPACIONES, APORTACIONES, TRANSFERENCIAS, ASIGNACIONES, SUBSIDIOS Y OTRAS AYUDAS</t>
  </si>
  <si>
    <t>4100 INGRESOS DE GESTIÓN</t>
  </si>
  <si>
    <t>ERA-01 INGRESOS</t>
  </si>
  <si>
    <t>INGRESOS DE GESTIÓN</t>
  </si>
  <si>
    <t>II) NOTAS AL ESTADO DE ACTIVIDADES</t>
  </si>
  <si>
    <t>2199 OTROS PASIVOS CIRCULANTES</t>
  </si>
  <si>
    <t>ESF-14 OTROS PASIVOS CIRCULANTES</t>
  </si>
  <si>
    <t>2240 PASIVOS DIFERIDOS A LARGO PLAZO</t>
  </si>
  <si>
    <t>CARACTERÍSTICAS</t>
  </si>
  <si>
    <t>ESF-13 PASIVO DIFERIDO A LARGO PLAZO</t>
  </si>
  <si>
    <t>2160 FONDOS Y BIENES DE TERCEROS EN GARANTÍA Y/O ADMINISTRACIÓN CP</t>
  </si>
  <si>
    <t>ESF-13 FONDOS Y BIENES DE TERCEROS EN GARANTÍA Y/O ADMINISTRACIÓN A CORTO PLAZO</t>
  </si>
  <si>
    <t>2159 OTROS PASIVOS DIFERIDOS A CORTO PLAZO</t>
  </si>
  <si>
    <t>ESF-13 OTROS PASIVOS DIFERIDOS A CORTO PLAZO</t>
  </si>
  <si>
    <t>2120 DOCUMENTOS POR PAGAR A CORTO PLAZO</t>
  </si>
  <si>
    <t>211730000002 I V A por Pagar</t>
  </si>
  <si>
    <t>211730000001 I V A Trasladado</t>
  </si>
  <si>
    <t>211750210003 2% CEDULAR ARRENDAMIENTO</t>
  </si>
  <si>
    <t>211750210002 2% CEDULAR SERVICIOS PROFESIONALES</t>
  </si>
  <si>
    <t>211750210001 2% SOBRE NOMINAS</t>
  </si>
  <si>
    <t>211710100006 I.S.R. Pagos al extranjero</t>
  </si>
  <si>
    <t>211710100005 I.S.R. 10% COFOCE Arrendamiento</t>
  </si>
  <si>
    <t>211710100003 I.S.R. 10% COFOCE Servicios Profesionales</t>
  </si>
  <si>
    <t>211710100001 I.S.P.T. Nomina</t>
  </si>
  <si>
    <t>211990000859 International Trade Commission LLC</t>
  </si>
  <si>
    <t>211990000881 Estimulos I S R Salarios por aplicar 2013</t>
  </si>
  <si>
    <t>211990000830 Estimulos I S R Salarios por aplicar 2012</t>
  </si>
  <si>
    <t>211990000465 Curtidos del Rincon SA de CV</t>
  </si>
  <si>
    <t>211990000452 Altamirano Suarez Alvaro Mauricio</t>
  </si>
  <si>
    <t>2110 CUENTAS POR PAGAR A CORTO PLAZO</t>
  </si>
  <si>
    <t>365 DIAS</t>
  </si>
  <si>
    <t>180 DIAS</t>
  </si>
  <si>
    <t>90 DIAS</t>
  </si>
  <si>
    <t>ESF-12 CUENTAS Y DOCUMENTOS POR PAGAR</t>
  </si>
  <si>
    <t>PASIVO</t>
  </si>
  <si>
    <t>ESF-11 OTROS ACTIVOS</t>
  </si>
  <si>
    <t>1280 ESTIMACIÓN POR PÉRDIDA O DETERIORO DE ACTIVOS NO CIRCULANTES</t>
  </si>
  <si>
    <t>ESF-10   ESTIMACIONES Y DETERIOROS</t>
  </si>
  <si>
    <t>1260 DEPRECIACIÓN, DETERIORO Y AMORTIZACIÓN ACUMULADA DE BIENES</t>
  </si>
  <si>
    <t>Negociacion Fabril de la Aurora SA de CV</t>
  </si>
  <si>
    <t>C.F.E. Depósito Oficina León</t>
  </si>
  <si>
    <t>1270 ACTIVOS DIFERIDOS</t>
  </si>
  <si>
    <t>CRITERIO</t>
  </si>
  <si>
    <t>ESF-09 INTANGIBLES Y DIFERIDOS</t>
  </si>
  <si>
    <t>Equipo de Transporte</t>
  </si>
  <si>
    <t>Mobiliario y Eq. de Administración</t>
  </si>
  <si>
    <t>1230 BIENES INMUEBLES, INFRAESTRUCTURA Y CONTRUCCIONES EN PROCESO</t>
  </si>
  <si>
    <t>ESF-08 BIENES MUEBLES E INMUEBLES</t>
  </si>
  <si>
    <t>* BIENES MUEBLES, INMUEBLES E INTAGIBLES</t>
  </si>
  <si>
    <t>1214 PARTICIPACIONES Y APORTACIONES DE CAPITAL</t>
  </si>
  <si>
    <t>EMPRESA/OPDES</t>
  </si>
  <si>
    <t>ESF-07 PARTICIPACIONES Y APORTACIONES DE CAPITAL</t>
  </si>
  <si>
    <t>1213 FIDEICOMISOS, MANDATOS Y CONTRATOS ANÁLOGOS</t>
  </si>
  <si>
    <t>OBJETO</t>
  </si>
  <si>
    <t>NOMBRE DE FIDEICOMIS0O</t>
  </si>
  <si>
    <t>ESF-06 FIDEICOMISOS, MANDATOS Y CONTRATOS ANALOGOS</t>
  </si>
  <si>
    <t xml:space="preserve">* INVERSIONES FINANCIERAS. </t>
  </si>
  <si>
    <t>1150 ALMACENES</t>
  </si>
  <si>
    <t>1140 INVENTARIOS</t>
  </si>
  <si>
    <t>METODO</t>
  </si>
  <si>
    <t>ESF-05 INVENTARIO Y ALMACENES</t>
  </si>
  <si>
    <t>* BIENES DISPONIBLES PARA SU TRANSFORMACIÓN O CONSUMO.</t>
  </si>
  <si>
    <t>1125 DEUDORES POR ANTICIPOS</t>
  </si>
  <si>
    <t>112318700004 I V A Acreditable pagado Ingresos Propios.</t>
  </si>
  <si>
    <t>112312400900 Alejandro Velasco Alvarado</t>
  </si>
  <si>
    <t>112312101500 Alvarado Duran Jose Francisco</t>
  </si>
  <si>
    <t>112311500500 Altamirano Suarez Alvaro Mauricio</t>
  </si>
  <si>
    <t>112310901000 Vargas Zavala Luis Antonio</t>
  </si>
  <si>
    <t>112310802200 Raya Frausto Juan Magdaleno</t>
  </si>
  <si>
    <t>112310802100 Torres Espino Jacob Salvador</t>
  </si>
  <si>
    <t>112310801300 Chico Peralta Ma. Eugenia</t>
  </si>
  <si>
    <t>112310701300 Nieto Ramirez Pedro Azael</t>
  </si>
  <si>
    <t>112310201100 Rojas Avila Luis Ernesto</t>
  </si>
  <si>
    <t>112310102900 Madrigal Ramírez Rodolfo</t>
  </si>
  <si>
    <t>112318600001 Subsidio al Empleo</t>
  </si>
  <si>
    <t>112318500055 López Marún Ana María</t>
  </si>
  <si>
    <t>112318500048 Mexicana de Aviación SA de CV</t>
  </si>
  <si>
    <t>112318500001 American Express</t>
  </si>
  <si>
    <t>1123 DEUDORES PENDIENTES POR RECUPERAR</t>
  </si>
  <si>
    <t>ESF-03 DEUDORES P/RECUPERAR</t>
  </si>
  <si>
    <t>1124 INGRESOS POR RECUPERAR CP</t>
  </si>
  <si>
    <t>112200001277 Relasts Leon SA de CV</t>
  </si>
  <si>
    <t>112200001421 Diseños Tres P S de RL de CV</t>
  </si>
  <si>
    <t>112200001420 Quevedo Aguayo Jorge Luis</t>
  </si>
  <si>
    <t>112200001419 Vulint SA de CV</t>
  </si>
  <si>
    <t>112200001396 Francisco Javier Sanchez Ramos</t>
  </si>
  <si>
    <t>112200001339 Ismael Bustamante Ayala</t>
  </si>
  <si>
    <t>112200001317 Daniel Martin Ferguson</t>
  </si>
  <si>
    <t>112200001300 Yvon Lionel Halle</t>
  </si>
  <si>
    <t>112200001192 Umbella S.P.R de R.L de C.V.</t>
  </si>
  <si>
    <t>112200001168 Alba Talavera, S.A. de C.V.</t>
  </si>
  <si>
    <t>112200001120 Juan Antonio Aguilar Dorantes</t>
  </si>
  <si>
    <t>112200001107 Predio El Tayalote, S. de P.R. de R.L.</t>
  </si>
  <si>
    <t>112200000998 Rene Vazquez Gutierrez</t>
  </si>
  <si>
    <t>112200000988 Abastecedora Internacional de Productos de Calidad</t>
  </si>
  <si>
    <t>112200000969 Guajuye, S.A. de C.V.</t>
  </si>
  <si>
    <t>112200000879 Paulo Cortes Higuera</t>
  </si>
  <si>
    <t>112200000878 TZ3, S DE R.L. DE C.V.</t>
  </si>
  <si>
    <t>112200000799 Maximino Rea Garcia</t>
  </si>
  <si>
    <t>112200000483 Multiservicios 2001 S A de CV</t>
  </si>
  <si>
    <t>112200000437 Quimica Central de Mexico SA de CV</t>
  </si>
  <si>
    <t>112200000278 Alfareria Tradicional SA de CV</t>
  </si>
  <si>
    <t>112200000232 Tequilera Corralejo SA de CV</t>
  </si>
  <si>
    <t>112200000197 Textiles Leon SA de CV</t>
  </si>
  <si>
    <t>112200000157 Unifoods SA de CV</t>
  </si>
  <si>
    <t>112200000150 Pueblo Grande SPR de RL</t>
  </si>
  <si>
    <t>112200000132 Las 5 Estaciones S.PR. DE RL</t>
  </si>
  <si>
    <t>112200000048 Coorporacion Licorera 1910</t>
  </si>
  <si>
    <t>112200000028 ANPIC A.C.</t>
  </si>
  <si>
    <t>112200001418 Traps Internacional SA de CV</t>
  </si>
  <si>
    <t>112200001417 Representaciones Rali SA de CV</t>
  </si>
  <si>
    <t>112200001416 Curtec SA de CV</t>
  </si>
  <si>
    <t>112200001415 Infantiles Alchris SA de CV</t>
  </si>
  <si>
    <t>112200001414 Deportivos con Estilo SA de CV</t>
  </si>
  <si>
    <t>112200001403 Maxima Epresion en Calzado SA de CV</t>
  </si>
  <si>
    <t>112200001402 M Italia del Bajio SA de CV</t>
  </si>
  <si>
    <t>112200001375 Calzado Lobo SA de CV</t>
  </si>
  <si>
    <t>112200001362 Milton Internacional SA de CV</t>
  </si>
  <si>
    <t>112200001332 Javier Lopez Antimo</t>
  </si>
  <si>
    <t>112200001316 Manufacturera Competitiva de Calzado SA de CV</t>
  </si>
  <si>
    <t>112200001163 Calzado Sandy, S.A. de C.V.</t>
  </si>
  <si>
    <t>112200001146 Sizes and Colors de México, S.A. de C.V.</t>
  </si>
  <si>
    <t>112200001119 Liliana Pedroza Gomez</t>
  </si>
  <si>
    <t>112200001072 Reyme Export, S.A. de C.V.</t>
  </si>
  <si>
    <t>112200000995 LMO CHEMICAL, S.A de C.V.</t>
  </si>
  <si>
    <t>112200000967 Mexpulley S.A. de C.V.</t>
  </si>
  <si>
    <t>112200000605 Lefarc, SA de CV</t>
  </si>
  <si>
    <t>112200000290 Petramin SA de CV</t>
  </si>
  <si>
    <t>112200001338 Nanoparticulas Aplicadas SA de CV</t>
  </si>
  <si>
    <t>112200001020 Operadora Zapatera del Centro, S.A. de C.V.</t>
  </si>
  <si>
    <t>112200001330 Baumann Springs Leon S de RL de CV</t>
  </si>
  <si>
    <t>112200001259 Camara de la Industria del Calzado del Estado de G</t>
  </si>
  <si>
    <t>112200001077 Grupo Amag, S.A. de C.V</t>
  </si>
  <si>
    <t>112200000653 Instituto Tecnologico y de Estudios Superiores de</t>
  </si>
  <si>
    <t>112200001412 Fabrica de Cortes Fox SA de CV</t>
  </si>
  <si>
    <t>112200001387 Inaumex SA de CV</t>
  </si>
  <si>
    <t>112200001274 Grupo Industrial Deleba SA de CV</t>
  </si>
  <si>
    <t>112200001111 Calzado Mi Lord, S.A. de C.V.</t>
  </si>
  <si>
    <t>112200001084 Eva Green, S.A. de C.V.</t>
  </si>
  <si>
    <t>112200001315 Grupo Niabbals S de RL de CV</t>
  </si>
  <si>
    <t>112200001254 Taurus del Bajio SA de CV</t>
  </si>
  <si>
    <t>112200001132 Gobierno del Estado de Guanajuato</t>
  </si>
  <si>
    <t>112200001408 Secretaria de Administracion y Finanzas (Merida)</t>
  </si>
  <si>
    <t>112200000443 Hormas Hersan SA de CV</t>
  </si>
  <si>
    <t>112200000866 Coorporacion Anglogar, S.A. de C.V.</t>
  </si>
  <si>
    <t>112200000678 Suelas Wyny SA de CV</t>
  </si>
  <si>
    <t>112200000673 Difusion Textil Integral SA de CV</t>
  </si>
  <si>
    <t>112200001118 Magnus Leather, S.A. de C.V.</t>
  </si>
  <si>
    <t>112200000562 Cervecera Mexicana SA de CV</t>
  </si>
  <si>
    <t>112200001400 Grupo Antolin Silao SA de CV</t>
  </si>
  <si>
    <t>112200001253 Suelas Ycko SA de CV</t>
  </si>
  <si>
    <t>112200000322 Procesadora de Agave Penjamo,</t>
  </si>
  <si>
    <t>112200001240 Grupo Calzado Moreno S.A. de C.V.</t>
  </si>
  <si>
    <t>112200001391 Claymber de Mexico SA de CV</t>
  </si>
  <si>
    <t>112200001099 En el Mar la Vida es más Sabrosa, S.A. de C.V.</t>
  </si>
  <si>
    <t>112200001389 Dicex SA de CV</t>
  </si>
  <si>
    <t>112200000345 RICAP SA DE CV</t>
  </si>
  <si>
    <t>112200000875 Calzado Kinder, S.A. de C.V.</t>
  </si>
  <si>
    <t>112200001135 Tonic Life, S. de R.L.</t>
  </si>
  <si>
    <t>112200001328 G Fairy Vegetales S de RL de CV</t>
  </si>
  <si>
    <t>112200001200 Grupo Industrial Legado Vaquero SA de CV</t>
  </si>
  <si>
    <t>112200001299 Hernandez Cruz Pedro</t>
  </si>
  <si>
    <t>112200001378 Moda Piel Cordova SA de CV</t>
  </si>
  <si>
    <t>112200001369 Grupo Dalet S.P.R. de R.L de C.V.</t>
  </si>
  <si>
    <t>112200001204 Distribuidora e importaciones cordova SA de CV</t>
  </si>
  <si>
    <t>112200001310 Distribuidora de Cercos y Tacones SA de CV</t>
  </si>
  <si>
    <t>112200001367 S.A.R.L. Agence Mexique International</t>
  </si>
  <si>
    <t>112200001311 Tevac SA de CV</t>
  </si>
  <si>
    <t>112200001210 Hortofruticola el Marquez SA de CV</t>
  </si>
  <si>
    <t>112200001127 Canypiel, S.A. de C.V.</t>
  </si>
  <si>
    <t>112200001026 Jose Luis Garcia Arriaga</t>
  </si>
  <si>
    <t>112200001319 G Fary Vegetales S de RL de CV</t>
  </si>
  <si>
    <t>112200001222 Agricola y Ganadera de Valle SPR de RL</t>
  </si>
  <si>
    <t>112200001208 Leodegario Azpeitia Pedroza</t>
  </si>
  <si>
    <t>112200000344 Productos Duagui, SA de CV</t>
  </si>
  <si>
    <t>1122 CUENTAS POR COBRAR CP</t>
  </si>
  <si>
    <t>2012</t>
  </si>
  <si>
    <t>2013</t>
  </si>
  <si>
    <t>ESF-02 INGRESOS P/RECUPERAR</t>
  </si>
  <si>
    <t>* DERECHOSA RECIBIR EFECTIVO Y EQUIVALENTES Y BIENES O SERVICIOS A RECIBIR</t>
  </si>
  <si>
    <t>1211 INVERSIONES A LP</t>
  </si>
  <si>
    <t>1121 Inversiones mayores a 3 meses hasta 12.</t>
  </si>
  <si>
    <t>1114 Inversiones a 3 meses</t>
  </si>
  <si>
    <t>MONTO PARCIAL</t>
  </si>
  <si>
    <t>ESF-01 FONDOS C/INVERSIONES FINANCIERAS</t>
  </si>
  <si>
    <t>* EFECTIVO Y EQUIVALENTES</t>
  </si>
  <si>
    <t>ACTIVO</t>
  </si>
  <si>
    <t>I) NOTAS AL ESTADO DE SITUACIÓN FINANCIERA</t>
  </si>
  <si>
    <t>NOTAS DE DESGLOSE</t>
  </si>
  <si>
    <t>Ente Público:</t>
  </si>
  <si>
    <t>Al 30 de Junio del 2013</t>
  </si>
  <si>
    <t xml:space="preserve">NOTAS A LOS ESTADOS FINANCIEROS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</si>
</sst>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 Light"/>
      <family val="2"/>
    </font>
    <font>
      <sz val="8"/>
      <color indexed="8"/>
      <name val="Calibri Light"/>
      <family val="2"/>
    </font>
    <font>
      <b/>
      <sz val="10"/>
      <name val="Calibri Light"/>
      <family val="2"/>
    </font>
    <font>
      <b/>
      <sz val="10"/>
      <color indexed="8"/>
      <name val="Calibri Light"/>
      <family val="2"/>
    </font>
    <font>
      <b/>
      <sz val="10"/>
      <color indexed="56"/>
      <name val="Calibri Light"/>
      <family val="2"/>
    </font>
    <font>
      <sz val="10"/>
      <name val="Calibri Light"/>
      <family val="2"/>
    </font>
    <font>
      <b/>
      <u val="single"/>
      <sz val="10"/>
      <color indexed="8"/>
      <name val="Calibri Light"/>
      <family val="2"/>
    </font>
    <font>
      <u val="single"/>
      <sz val="10"/>
      <color indexed="8"/>
      <name val="Calibri Light"/>
      <family val="2"/>
    </font>
    <font>
      <b/>
      <sz val="10"/>
      <color indexed="30"/>
      <name val="Calibri Light"/>
      <family val="2"/>
    </font>
    <font>
      <b/>
      <sz val="11"/>
      <color indexed="56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  <font>
      <sz val="8"/>
      <color theme="1"/>
      <name val="Calibri Light"/>
      <family val="2"/>
    </font>
    <font>
      <b/>
      <sz val="10"/>
      <color theme="1"/>
      <name val="Calibri Light"/>
      <family val="2"/>
    </font>
    <font>
      <b/>
      <sz val="10"/>
      <color rgb="FF002060"/>
      <name val="Calibri Light"/>
      <family val="2"/>
    </font>
    <font>
      <b/>
      <u val="single"/>
      <sz val="10"/>
      <color theme="1"/>
      <name val="Calibri Light"/>
      <family val="2"/>
    </font>
    <font>
      <u val="single"/>
      <sz val="10"/>
      <color theme="1"/>
      <name val="Calibri Light"/>
      <family val="2"/>
    </font>
    <font>
      <b/>
      <sz val="10"/>
      <color rgb="FF0070C0"/>
      <name val="Calibri Light"/>
      <family val="2"/>
    </font>
    <font>
      <b/>
      <sz val="11"/>
      <color rgb="FF00206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0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6" fillId="33" borderId="0" xfId="0" applyFont="1" applyFill="1" applyAlignment="1">
      <alignment/>
    </xf>
    <xf numFmtId="49" fontId="20" fillId="34" borderId="11" xfId="0" applyNumberFormat="1" applyFont="1" applyFill="1" applyBorder="1" applyAlignment="1">
      <alignment horizontal="center" vertical="center"/>
    </xf>
    <xf numFmtId="164" fontId="20" fillId="33" borderId="12" xfId="0" applyNumberFormat="1" applyFont="1" applyFill="1" applyBorder="1" applyAlignment="1">
      <alignment/>
    </xf>
    <xf numFmtId="165" fontId="20" fillId="33" borderId="12" xfId="0" applyNumberFormat="1" applyFont="1" applyFill="1" applyBorder="1" applyAlignment="1">
      <alignment/>
    </xf>
    <xf numFmtId="49" fontId="20" fillId="33" borderId="13" xfId="0" applyNumberFormat="1" applyFont="1" applyFill="1" applyBorder="1" applyAlignment="1">
      <alignment horizontal="left"/>
    </xf>
    <xf numFmtId="164" fontId="45" fillId="33" borderId="14" xfId="0" applyNumberFormat="1" applyFont="1" applyFill="1" applyBorder="1" applyAlignment="1">
      <alignment/>
    </xf>
    <xf numFmtId="165" fontId="45" fillId="33" borderId="14" xfId="0" applyNumberFormat="1" applyFont="1" applyFill="1" applyBorder="1" applyAlignment="1">
      <alignment/>
    </xf>
    <xf numFmtId="49" fontId="20" fillId="33" borderId="15" xfId="0" applyNumberFormat="1" applyFont="1" applyFill="1" applyBorder="1" applyAlignment="1">
      <alignment horizontal="left"/>
    </xf>
    <xf numFmtId="164" fontId="45" fillId="33" borderId="16" xfId="0" applyNumberFormat="1" applyFont="1" applyFill="1" applyBorder="1" applyAlignment="1">
      <alignment/>
    </xf>
    <xf numFmtId="165" fontId="45" fillId="33" borderId="16" xfId="0" applyNumberFormat="1" applyFont="1" applyFill="1" applyBorder="1" applyAlignment="1">
      <alignment/>
    </xf>
    <xf numFmtId="49" fontId="20" fillId="33" borderId="17" xfId="0" applyNumberFormat="1" applyFont="1" applyFill="1" applyBorder="1" applyAlignment="1">
      <alignment horizontal="left"/>
    </xf>
    <xf numFmtId="49" fontId="20" fillId="34" borderId="17" xfId="0" applyNumberFormat="1" applyFont="1" applyFill="1" applyBorder="1" applyAlignment="1">
      <alignment horizontal="center" vertical="center"/>
    </xf>
    <xf numFmtId="4" fontId="47" fillId="34" borderId="17" xfId="48" applyNumberFormat="1" applyFont="1" applyFill="1" applyBorder="1" applyAlignment="1">
      <alignment horizontal="center" vertical="center" wrapText="1"/>
    </xf>
    <xf numFmtId="0" fontId="47" fillId="34" borderId="17" xfId="52" applyFont="1" applyFill="1" applyBorder="1" applyAlignment="1">
      <alignment horizontal="left" vertical="center" wrapText="1"/>
      <protection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166" fontId="45" fillId="33" borderId="0" xfId="0" applyNumberFormat="1" applyFont="1" applyFill="1" applyBorder="1" applyAlignment="1">
      <alignment/>
    </xf>
    <xf numFmtId="43" fontId="45" fillId="33" borderId="0" xfId="46" applyNumberFormat="1" applyFont="1" applyFill="1" applyBorder="1" applyAlignment="1">
      <alignment/>
    </xf>
    <xf numFmtId="164" fontId="45" fillId="33" borderId="0" xfId="0" applyNumberFormat="1" applyFont="1" applyFill="1" applyBorder="1" applyAlignment="1">
      <alignment/>
    </xf>
    <xf numFmtId="164" fontId="45" fillId="33" borderId="13" xfId="0" applyNumberFormat="1" applyFont="1" applyFill="1" applyBorder="1" applyAlignment="1">
      <alignment/>
    </xf>
    <xf numFmtId="164" fontId="45" fillId="33" borderId="12" xfId="0" applyNumberFormat="1" applyFont="1" applyFill="1" applyBorder="1" applyAlignment="1">
      <alignment/>
    </xf>
    <xf numFmtId="164" fontId="45" fillId="33" borderId="15" xfId="0" applyNumberFormat="1" applyFont="1" applyFill="1" applyBorder="1" applyAlignment="1">
      <alignment/>
    </xf>
    <xf numFmtId="164" fontId="45" fillId="33" borderId="17" xfId="0" applyNumberFormat="1" applyFont="1" applyFill="1" applyBorder="1" applyAlignment="1">
      <alignment/>
    </xf>
    <xf numFmtId="4" fontId="47" fillId="34" borderId="11" xfId="48" applyNumberFormat="1" applyFont="1" applyFill="1" applyBorder="1" applyAlignment="1">
      <alignment horizontal="center" vertical="center" wrapText="1"/>
    </xf>
    <xf numFmtId="0" fontId="47" fillId="34" borderId="11" xfId="52" applyFont="1" applyFill="1" applyBorder="1" applyAlignment="1">
      <alignment horizontal="left" vertical="center" wrapText="1"/>
      <protection/>
    </xf>
    <xf numFmtId="49" fontId="20" fillId="33" borderId="18" xfId="0" applyNumberFormat="1" applyFont="1" applyFill="1" applyBorder="1" applyAlignment="1">
      <alignment horizontal="left"/>
    </xf>
    <xf numFmtId="49" fontId="20" fillId="33" borderId="19" xfId="0" applyNumberFormat="1" applyFont="1" applyFill="1" applyBorder="1" applyAlignment="1">
      <alignment horizontal="left"/>
    </xf>
    <xf numFmtId="0" fontId="48" fillId="0" borderId="0" xfId="0" applyFont="1" applyAlignment="1">
      <alignment horizontal="left"/>
    </xf>
    <xf numFmtId="49" fontId="20" fillId="34" borderId="20" xfId="0" applyNumberFormat="1" applyFont="1" applyFill="1" applyBorder="1" applyAlignment="1">
      <alignment horizontal="center" vertical="center"/>
    </xf>
    <xf numFmtId="49" fontId="20" fillId="34" borderId="21" xfId="0" applyNumberFormat="1" applyFont="1" applyFill="1" applyBorder="1" applyAlignment="1">
      <alignment horizontal="center" vertical="center"/>
    </xf>
    <xf numFmtId="0" fontId="47" fillId="34" borderId="11" xfId="52" applyFont="1" applyFill="1" applyBorder="1" applyAlignment="1">
      <alignment horizontal="center" vertical="center" wrapText="1"/>
      <protection/>
    </xf>
    <xf numFmtId="49" fontId="20" fillId="34" borderId="22" xfId="0" applyNumberFormat="1" applyFont="1" applyFill="1" applyBorder="1" applyAlignment="1">
      <alignment horizontal="center" vertical="center"/>
    </xf>
    <xf numFmtId="49" fontId="20" fillId="33" borderId="23" xfId="0" applyNumberFormat="1" applyFont="1" applyFill="1" applyBorder="1" applyAlignment="1">
      <alignment horizontal="left"/>
    </xf>
    <xf numFmtId="0" fontId="47" fillId="34" borderId="17" xfId="52" applyFont="1" applyFill="1" applyBorder="1" applyAlignment="1">
      <alignment horizontal="center" vertical="center" wrapText="1"/>
      <protection/>
    </xf>
    <xf numFmtId="10" fontId="20" fillId="34" borderId="11" xfId="0" applyNumberFormat="1" applyFont="1" applyFill="1" applyBorder="1" applyAlignment="1">
      <alignment horizontal="center" vertical="center"/>
    </xf>
    <xf numFmtId="10" fontId="45" fillId="33" borderId="15" xfId="0" applyNumberFormat="1" applyFont="1" applyFill="1" applyBorder="1" applyAlignment="1">
      <alignment/>
    </xf>
    <xf numFmtId="0" fontId="45" fillId="34" borderId="20" xfId="0" applyFont="1" applyFill="1" applyBorder="1" applyAlignment="1">
      <alignment horizontal="center"/>
    </xf>
    <xf numFmtId="0" fontId="45" fillId="34" borderId="21" xfId="0" applyFont="1" applyFill="1" applyBorder="1" applyAlignment="1">
      <alignment horizontal="center"/>
    </xf>
    <xf numFmtId="49" fontId="20" fillId="33" borderId="17" xfId="0" applyNumberFormat="1" applyFont="1" applyFill="1" applyBorder="1" applyAlignment="1">
      <alignment horizontal="left" wrapText="1"/>
    </xf>
    <xf numFmtId="49" fontId="20" fillId="33" borderId="15" xfId="0" applyNumberFormat="1" applyFont="1" applyFill="1" applyBorder="1" applyAlignment="1">
      <alignment horizontal="left" wrapText="1"/>
    </xf>
    <xf numFmtId="164" fontId="20" fillId="33" borderId="13" xfId="0" applyNumberFormat="1" applyFont="1" applyFill="1" applyBorder="1" applyAlignment="1">
      <alignment/>
    </xf>
    <xf numFmtId="4" fontId="45" fillId="0" borderId="13" xfId="48" applyNumberFormat="1" applyFont="1" applyFill="1" applyBorder="1" applyAlignment="1">
      <alignment wrapText="1"/>
    </xf>
    <xf numFmtId="4" fontId="45" fillId="0" borderId="10" xfId="48" applyNumberFormat="1" applyFont="1" applyFill="1" applyBorder="1" applyAlignment="1">
      <alignment wrapText="1"/>
    </xf>
    <xf numFmtId="49" fontId="45" fillId="0" borderId="13" xfId="0" applyNumberFormat="1" applyFont="1" applyFill="1" applyBorder="1" applyAlignment="1">
      <alignment wrapText="1"/>
    </xf>
    <xf numFmtId="49" fontId="45" fillId="0" borderId="23" xfId="0" applyNumberFormat="1" applyFont="1" applyFill="1" applyBorder="1" applyAlignment="1">
      <alignment wrapText="1"/>
    </xf>
    <xf numFmtId="4" fontId="45" fillId="0" borderId="15" xfId="48" applyNumberFormat="1" applyFont="1" applyFill="1" applyBorder="1" applyAlignment="1">
      <alignment wrapText="1"/>
    </xf>
    <xf numFmtId="4" fontId="45" fillId="0" borderId="0" xfId="48" applyNumberFormat="1" applyFont="1" applyFill="1" applyBorder="1" applyAlignment="1">
      <alignment wrapText="1"/>
    </xf>
    <xf numFmtId="49" fontId="45" fillId="0" borderId="15" xfId="0" applyNumberFormat="1" applyFont="1" applyFill="1" applyBorder="1" applyAlignment="1">
      <alignment wrapText="1"/>
    </xf>
    <xf numFmtId="49" fontId="45" fillId="0" borderId="18" xfId="0" applyNumberFormat="1" applyFont="1" applyFill="1" applyBorder="1" applyAlignment="1">
      <alignment wrapText="1"/>
    </xf>
    <xf numFmtId="4" fontId="45" fillId="0" borderId="17" xfId="48" applyNumberFormat="1" applyFont="1" applyFill="1" applyBorder="1" applyAlignment="1">
      <alignment wrapText="1"/>
    </xf>
    <xf numFmtId="4" fontId="45" fillId="0" borderId="24" xfId="48" applyNumberFormat="1" applyFont="1" applyFill="1" applyBorder="1" applyAlignment="1">
      <alignment wrapText="1"/>
    </xf>
    <xf numFmtId="49" fontId="45" fillId="0" borderId="17" xfId="0" applyNumberFormat="1" applyFont="1" applyFill="1" applyBorder="1" applyAlignment="1">
      <alignment wrapText="1"/>
    </xf>
    <xf numFmtId="0" fontId="23" fillId="0" borderId="0" xfId="0" applyFont="1" applyAlignment="1">
      <alignment/>
    </xf>
    <xf numFmtId="0" fontId="45" fillId="33" borderId="1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5" fillId="33" borderId="18" xfId="0" applyFont="1" applyFill="1" applyBorder="1" applyAlignment="1">
      <alignment/>
    </xf>
    <xf numFmtId="4" fontId="45" fillId="0" borderId="15" xfId="48" applyNumberFormat="1" applyFont="1" applyBorder="1" applyAlignment="1">
      <alignment/>
    </xf>
    <xf numFmtId="0" fontId="45" fillId="0" borderId="15" xfId="0" applyFont="1" applyFill="1" applyBorder="1" applyAlignment="1">
      <alignment wrapText="1"/>
    </xf>
    <xf numFmtId="0" fontId="45" fillId="0" borderId="18" xfId="0" applyFont="1" applyFill="1" applyBorder="1" applyAlignment="1">
      <alignment wrapText="1"/>
    </xf>
    <xf numFmtId="4" fontId="45" fillId="0" borderId="17" xfId="0" applyNumberFormat="1" applyFont="1" applyBorder="1" applyAlignment="1">
      <alignment/>
    </xf>
    <xf numFmtId="0" fontId="45" fillId="0" borderId="17" xfId="0" applyFont="1" applyFill="1" applyBorder="1" applyAlignment="1">
      <alignment wrapText="1"/>
    </xf>
    <xf numFmtId="0" fontId="45" fillId="0" borderId="19" xfId="0" applyFont="1" applyFill="1" applyBorder="1" applyAlignment="1">
      <alignment wrapText="1"/>
    </xf>
    <xf numFmtId="0" fontId="47" fillId="34" borderId="25" xfId="0" applyFont="1" applyFill="1" applyBorder="1" applyAlignment="1">
      <alignment horizontal="center" vertical="center" wrapText="1"/>
    </xf>
    <xf numFmtId="49" fontId="20" fillId="34" borderId="11" xfId="0" applyNumberFormat="1" applyFont="1" applyFill="1" applyBorder="1" applyAlignment="1">
      <alignment horizontal="left" vertical="center"/>
    </xf>
    <xf numFmtId="0" fontId="45" fillId="34" borderId="11" xfId="0" applyFont="1" applyFill="1" applyBorder="1" applyAlignment="1">
      <alignment/>
    </xf>
    <xf numFmtId="0" fontId="23" fillId="0" borderId="13" xfId="0" applyFont="1" applyBorder="1" applyAlignment="1">
      <alignment/>
    </xf>
    <xf numFmtId="165" fontId="45" fillId="33" borderId="15" xfId="0" applyNumberFormat="1" applyFont="1" applyFill="1" applyBorder="1" applyAlignment="1">
      <alignment/>
    </xf>
    <xf numFmtId="0" fontId="23" fillId="0" borderId="15" xfId="0" applyFont="1" applyBorder="1" applyAlignment="1">
      <alignment/>
    </xf>
    <xf numFmtId="165" fontId="45" fillId="33" borderId="17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164" fontId="20" fillId="33" borderId="0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 horizontal="left"/>
    </xf>
    <xf numFmtId="164" fontId="20" fillId="34" borderId="20" xfId="0" applyNumberFormat="1" applyFont="1" applyFill="1" applyBorder="1" applyAlignment="1">
      <alignment/>
    </xf>
    <xf numFmtId="164" fontId="20" fillId="34" borderId="22" xfId="0" applyNumberFormat="1" applyFont="1" applyFill="1" applyBorder="1" applyAlignment="1">
      <alignment/>
    </xf>
    <xf numFmtId="164" fontId="20" fillId="34" borderId="21" xfId="0" applyNumberFormat="1" applyFont="1" applyFill="1" applyBorder="1" applyAlignment="1">
      <alignment/>
    </xf>
    <xf numFmtId="164" fontId="45" fillId="33" borderId="10" xfId="0" applyNumberFormat="1" applyFont="1" applyFill="1" applyBorder="1" applyAlignment="1">
      <alignment/>
    </xf>
    <xf numFmtId="49" fontId="20" fillId="34" borderId="11" xfId="0" applyNumberFormat="1" applyFont="1" applyFill="1" applyBorder="1" applyAlignment="1">
      <alignment horizontal="center" vertical="center" wrapText="1"/>
    </xf>
    <xf numFmtId="49" fontId="20" fillId="33" borderId="0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left"/>
    </xf>
    <xf numFmtId="0" fontId="48" fillId="0" borderId="0" xfId="0" applyFont="1" applyAlignment="1">
      <alignment horizontal="justify"/>
    </xf>
    <xf numFmtId="0" fontId="47" fillId="0" borderId="0" xfId="0" applyFont="1" applyAlignment="1">
      <alignment horizontal="justify"/>
    </xf>
    <xf numFmtId="0" fontId="23" fillId="33" borderId="0" xfId="0" applyFont="1" applyFill="1" applyBorder="1" applyAlignment="1">
      <alignment/>
    </xf>
    <xf numFmtId="0" fontId="20" fillId="33" borderId="0" xfId="0" applyNumberFormat="1" applyFont="1" applyFill="1" applyBorder="1" applyAlignment="1" applyProtection="1">
      <alignment/>
      <protection locked="0"/>
    </xf>
    <xf numFmtId="0" fontId="20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52" fillId="0" borderId="0" xfId="0" applyFont="1" applyBorder="1" applyAlignment="1">
      <alignment horizontal="center"/>
    </xf>
    <xf numFmtId="0" fontId="20" fillId="33" borderId="0" xfId="0" applyFont="1" applyFill="1" applyBorder="1" applyAlignment="1">
      <alignment horizontal="right"/>
    </xf>
    <xf numFmtId="0" fontId="45" fillId="33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47" fillId="0" borderId="0" xfId="0" applyFont="1" applyAlignment="1">
      <alignment horizontal="center"/>
    </xf>
    <xf numFmtId="0" fontId="20" fillId="34" borderId="0" xfId="0" applyFont="1" applyFill="1" applyBorder="1" applyAlignment="1">
      <alignment horizontal="center" vertical="center"/>
    </xf>
    <xf numFmtId="0" fontId="45" fillId="34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_Informaci&#243;n%20Financiera%20segundo%20trimestr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VHP"/>
      <sheetName val="EFE"/>
      <sheetName val="EAA"/>
      <sheetName val="EADOP"/>
      <sheetName val="IPC"/>
    </sheetNames>
    <sheetDataSet>
      <sheetData sheetId="6">
        <row r="1">
          <cell r="A1" t="str">
            <v>Coordinadora de Fomento al Comercio Exterior del estado de Guanajuato (COFOCE)</v>
          </cell>
        </row>
        <row r="26">
          <cell r="A26" t="str">
            <v>Ing. Alejandro Velazco Alvarado</v>
          </cell>
          <cell r="C26" t="str">
            <v>C.P. Jaime Monjaras Orozco</v>
          </cell>
        </row>
        <row r="27">
          <cell r="A27" t="str">
            <v>Director General de COFOCE</v>
          </cell>
          <cell r="C27" t="str">
            <v>Director de Finanzas y Administración COFOCE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98"/>
  <sheetViews>
    <sheetView showGridLines="0" tabSelected="1" zoomScale="85" zoomScaleNormal="85" zoomScalePageLayoutView="0" workbookViewId="0" topLeftCell="A80">
      <selection activeCell="C74" sqref="C74"/>
    </sheetView>
  </sheetViews>
  <sheetFormatPr defaultColWidth="11.421875" defaultRowHeight="12.75"/>
  <cols>
    <col min="1" max="1" width="11.421875" style="1" customWidth="1"/>
    <col min="2" max="2" width="70.28125" style="1" customWidth="1"/>
    <col min="3" max="6" width="26.7109375" style="1" customWidth="1"/>
    <col min="7" max="7" width="14.8515625" style="1" bestFit="1" customWidth="1"/>
    <col min="8" max="16384" width="11.421875" style="1" customWidth="1"/>
  </cols>
  <sheetData>
    <row r="2" spans="1:12" ht="4.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 customHeight="1">
      <c r="A3" s="106" t="s">
        <v>418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24" customHeight="1">
      <c r="A4" s="106" t="s">
        <v>417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2:6" ht="12.75">
      <c r="B5" s="105"/>
      <c r="C5" s="3"/>
      <c r="D5" s="92"/>
      <c r="E5" s="92"/>
      <c r="F5" s="92"/>
    </row>
    <row r="6" spans="1:6" ht="12.75">
      <c r="A6" s="101"/>
      <c r="B6" s="101" t="s">
        <v>416</v>
      </c>
      <c r="C6" s="104" t="str">
        <f>+'[1]IPC'!A1</f>
        <v>Coordinadora de Fomento al Comercio Exterior del estado de Guanajuato (COFOCE)</v>
      </c>
      <c r="D6" s="102"/>
      <c r="E6" s="103"/>
      <c r="F6" s="102"/>
    </row>
    <row r="7" spans="2:6" ht="12.75">
      <c r="B7" s="101"/>
      <c r="C7" s="98"/>
      <c r="D7" s="97"/>
      <c r="E7" s="2"/>
      <c r="F7" s="96"/>
    </row>
    <row r="9" spans="1:12" ht="15">
      <c r="A9" s="100" t="s">
        <v>415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2:6" ht="12.75">
      <c r="B10" s="99"/>
      <c r="C10" s="98"/>
      <c r="D10" s="97"/>
      <c r="E10" s="2"/>
      <c r="F10" s="96"/>
    </row>
    <row r="11" spans="2:6" ht="12.75">
      <c r="B11" s="37" t="s">
        <v>414</v>
      </c>
      <c r="C11" s="95"/>
      <c r="D11" s="92"/>
      <c r="E11" s="92"/>
      <c r="F11" s="92"/>
    </row>
    <row r="12" spans="2:6" ht="12.75">
      <c r="B12" s="94"/>
      <c r="C12" s="3"/>
      <c r="D12" s="92"/>
      <c r="E12" s="92"/>
      <c r="F12" s="92"/>
    </row>
    <row r="13" spans="2:6" ht="12.75">
      <c r="B13" s="93" t="s">
        <v>413</v>
      </c>
      <c r="C13" s="3"/>
      <c r="D13" s="92"/>
      <c r="E13" s="92"/>
      <c r="F13" s="92"/>
    </row>
    <row r="14" ht="12.75">
      <c r="C14" s="3"/>
    </row>
    <row r="15" spans="2:5" ht="12.75">
      <c r="B15" s="81" t="s">
        <v>412</v>
      </c>
      <c r="C15" s="2"/>
      <c r="D15" s="2"/>
      <c r="E15" s="2"/>
    </row>
    <row r="16" spans="2:5" ht="12.75">
      <c r="B16" s="91"/>
      <c r="C16" s="2"/>
      <c r="D16" s="2"/>
      <c r="E16" s="2"/>
    </row>
    <row r="17" spans="2:5" ht="20.25" customHeight="1">
      <c r="B17" s="74" t="s">
        <v>411</v>
      </c>
      <c r="C17" s="11" t="s">
        <v>220</v>
      </c>
      <c r="D17" s="11" t="s">
        <v>31</v>
      </c>
      <c r="E17" s="11" t="s">
        <v>410</v>
      </c>
    </row>
    <row r="18" spans="2:5" ht="12.75">
      <c r="B18" s="20" t="s">
        <v>409</v>
      </c>
      <c r="C18" s="32"/>
      <c r="D18" s="32">
        <v>0</v>
      </c>
      <c r="E18" s="32">
        <v>0</v>
      </c>
    </row>
    <row r="19" spans="2:5" ht="12.75">
      <c r="B19" s="17"/>
      <c r="C19" s="31"/>
      <c r="D19" s="31">
        <v>0</v>
      </c>
      <c r="E19" s="31">
        <v>0</v>
      </c>
    </row>
    <row r="20" spans="2:5" ht="12.75">
      <c r="B20" s="17" t="s">
        <v>408</v>
      </c>
      <c r="C20" s="31"/>
      <c r="D20" s="31">
        <v>0</v>
      </c>
      <c r="E20" s="31">
        <v>0</v>
      </c>
    </row>
    <row r="21" spans="2:5" ht="12.75">
      <c r="B21" s="17"/>
      <c r="C21" s="31"/>
      <c r="D21" s="31">
        <v>0</v>
      </c>
      <c r="E21" s="31">
        <v>0</v>
      </c>
    </row>
    <row r="22" spans="2:5" ht="12.75">
      <c r="B22" s="14" t="s">
        <v>407</v>
      </c>
      <c r="C22" s="29"/>
      <c r="D22" s="29">
        <v>0</v>
      </c>
      <c r="E22" s="29">
        <v>0</v>
      </c>
    </row>
    <row r="23" spans="2:5" ht="12.75">
      <c r="B23" s="91"/>
      <c r="C23" s="11">
        <f>SUM(C18:C22)</f>
        <v>0</v>
      </c>
      <c r="D23" s="11"/>
      <c r="E23" s="11">
        <f>SUM(E18:E22)</f>
        <v>0</v>
      </c>
    </row>
    <row r="24" spans="2:5" ht="12.75">
      <c r="B24" s="91"/>
      <c r="C24" s="2"/>
      <c r="D24" s="2"/>
      <c r="E24" s="2"/>
    </row>
    <row r="25" spans="2:5" ht="12.75">
      <c r="B25" s="91"/>
      <c r="C25" s="2"/>
      <c r="D25" s="2"/>
      <c r="E25" s="2"/>
    </row>
    <row r="26" spans="2:5" ht="12.75">
      <c r="B26" s="91"/>
      <c r="C26" s="2"/>
      <c r="D26" s="2"/>
      <c r="E26" s="2"/>
    </row>
    <row r="27" spans="2:5" ht="12.75">
      <c r="B27" s="81" t="s">
        <v>406</v>
      </c>
      <c r="C27" s="90"/>
      <c r="D27" s="2"/>
      <c r="E27" s="2"/>
    </row>
    <row r="29" spans="2:5" ht="18.75" customHeight="1">
      <c r="B29" s="74" t="s">
        <v>405</v>
      </c>
      <c r="C29" s="11" t="s">
        <v>220</v>
      </c>
      <c r="D29" s="11" t="s">
        <v>404</v>
      </c>
      <c r="E29" s="11" t="s">
        <v>403</v>
      </c>
    </row>
    <row r="30" spans="2:5" ht="12.75">
      <c r="B30" s="17" t="s">
        <v>402</v>
      </c>
      <c r="C30" s="31"/>
      <c r="D30" s="31"/>
      <c r="E30" s="31"/>
    </row>
    <row r="31" spans="2:5" ht="12.75">
      <c r="B31" s="17" t="s">
        <v>401</v>
      </c>
      <c r="C31" s="31">
        <f>++E31+D31</f>
        <v>19140</v>
      </c>
      <c r="D31" s="31"/>
      <c r="E31" s="31">
        <v>19140</v>
      </c>
    </row>
    <row r="32" spans="2:5" ht="12.75">
      <c r="B32" s="17" t="s">
        <v>400</v>
      </c>
      <c r="C32" s="31">
        <f>++E32+D32</f>
        <v>4946.31</v>
      </c>
      <c r="D32" s="31"/>
      <c r="E32" s="31">
        <v>4946.31</v>
      </c>
    </row>
    <row r="33" spans="2:5" ht="12.75">
      <c r="B33" s="17" t="s">
        <v>399</v>
      </c>
      <c r="C33" s="31">
        <f>++E33+D33</f>
        <v>8868.35</v>
      </c>
      <c r="D33" s="31"/>
      <c r="E33" s="31">
        <v>8868.35</v>
      </c>
    </row>
    <row r="34" spans="2:5" ht="12.75">
      <c r="B34" s="17" t="s">
        <v>398</v>
      </c>
      <c r="C34" s="31">
        <f>++E34+D34</f>
        <v>1548.6</v>
      </c>
      <c r="D34" s="31"/>
      <c r="E34" s="31">
        <v>1548.6</v>
      </c>
    </row>
    <row r="35" spans="2:5" ht="12.75">
      <c r="B35" s="17" t="s">
        <v>397</v>
      </c>
      <c r="C35" s="31">
        <f>++E35+D35</f>
        <v>3101.59</v>
      </c>
      <c r="D35" s="31"/>
      <c r="E35" s="31">
        <v>3101.59</v>
      </c>
    </row>
    <row r="36" spans="2:5" ht="12.75">
      <c r="B36" s="17" t="s">
        <v>396</v>
      </c>
      <c r="C36" s="31">
        <f>++E36+D36</f>
        <v>5129.32</v>
      </c>
      <c r="D36" s="31"/>
      <c r="E36" s="31">
        <v>5129.32</v>
      </c>
    </row>
    <row r="37" spans="2:5" ht="12.75">
      <c r="B37" s="17" t="s">
        <v>395</v>
      </c>
      <c r="C37" s="31">
        <f>++E37+D37</f>
        <v>2784</v>
      </c>
      <c r="D37" s="31"/>
      <c r="E37" s="31">
        <v>2784</v>
      </c>
    </row>
    <row r="38" spans="2:5" ht="12.75">
      <c r="B38" s="17" t="s">
        <v>394</v>
      </c>
      <c r="C38" s="31">
        <f>++E38+D38</f>
        <v>25733</v>
      </c>
      <c r="D38" s="31"/>
      <c r="E38" s="31">
        <v>25733</v>
      </c>
    </row>
    <row r="39" spans="2:5" ht="12.75">
      <c r="B39" s="17" t="s">
        <v>393</v>
      </c>
      <c r="C39" s="31">
        <f>++E39+D39</f>
        <v>4423.85</v>
      </c>
      <c r="D39" s="31"/>
      <c r="E39" s="31">
        <v>4423.85</v>
      </c>
    </row>
    <row r="40" spans="2:5" ht="12.75">
      <c r="B40" s="17" t="s">
        <v>392</v>
      </c>
      <c r="C40" s="31">
        <f>++E40+D40</f>
        <v>6249.18</v>
      </c>
      <c r="D40" s="31"/>
      <c r="E40" s="31">
        <v>6249.18</v>
      </c>
    </row>
    <row r="41" spans="2:5" ht="12.75">
      <c r="B41" s="17" t="s">
        <v>391</v>
      </c>
      <c r="C41" s="31">
        <f>++E41+D41</f>
        <v>4950.3</v>
      </c>
      <c r="D41" s="31"/>
      <c r="E41" s="31">
        <v>4950.3</v>
      </c>
    </row>
    <row r="42" spans="2:5" ht="12.75">
      <c r="B42" s="17" t="s">
        <v>390</v>
      </c>
      <c r="C42" s="31">
        <f>++E42+D42</f>
        <v>4422</v>
      </c>
      <c r="D42" s="31"/>
      <c r="E42" s="31">
        <v>4422</v>
      </c>
    </row>
    <row r="43" spans="2:5" ht="12.75">
      <c r="B43" s="17" t="s">
        <v>389</v>
      </c>
      <c r="C43" s="31">
        <f>++E43+D43</f>
        <v>9093.96</v>
      </c>
      <c r="D43" s="31">
        <v>9093.96</v>
      </c>
      <c r="E43" s="31"/>
    </row>
    <row r="44" spans="2:5" ht="12.75">
      <c r="B44" s="17" t="s">
        <v>388</v>
      </c>
      <c r="C44" s="31">
        <f>++E44+D44</f>
        <v>96</v>
      </c>
      <c r="D44" s="31">
        <v>96</v>
      </c>
      <c r="E44" s="31"/>
    </row>
    <row r="45" spans="2:5" ht="12.75">
      <c r="B45" s="17" t="s">
        <v>387</v>
      </c>
      <c r="C45" s="31">
        <f>++E45+D45</f>
        <v>42952.52</v>
      </c>
      <c r="D45" s="31">
        <v>42952.52</v>
      </c>
      <c r="E45" s="31"/>
    </row>
    <row r="46" spans="2:5" ht="12.75">
      <c r="B46" s="17" t="s">
        <v>386</v>
      </c>
      <c r="C46" s="31">
        <f>++E46+D46</f>
        <v>10763.06</v>
      </c>
      <c r="D46" s="31">
        <v>10763.06</v>
      </c>
      <c r="E46" s="31"/>
    </row>
    <row r="47" spans="2:5" ht="12.75">
      <c r="B47" s="17" t="s">
        <v>385</v>
      </c>
      <c r="C47" s="31">
        <f>++E47+D47</f>
        <v>16920.46</v>
      </c>
      <c r="D47" s="31">
        <v>16920.46</v>
      </c>
      <c r="E47" s="31"/>
    </row>
    <row r="48" spans="2:5" ht="12.75">
      <c r="B48" s="17" t="s">
        <v>384</v>
      </c>
      <c r="C48" s="31">
        <f>++E48+D48</f>
        <v>9611.24</v>
      </c>
      <c r="D48" s="31">
        <v>9611.24</v>
      </c>
      <c r="E48" s="31"/>
    </row>
    <row r="49" spans="2:5" ht="12.75">
      <c r="B49" s="17" t="s">
        <v>383</v>
      </c>
      <c r="C49" s="31">
        <f>++E49+D49</f>
        <v>232</v>
      </c>
      <c r="D49" s="31">
        <v>232</v>
      </c>
      <c r="E49" s="31"/>
    </row>
    <row r="50" spans="2:5" ht="12.75">
      <c r="B50" s="17" t="s">
        <v>382</v>
      </c>
      <c r="C50" s="31">
        <f>++E50+D50</f>
        <v>320</v>
      </c>
      <c r="D50" s="31">
        <v>320</v>
      </c>
      <c r="E50" s="31"/>
    </row>
    <row r="51" spans="2:5" ht="12.75">
      <c r="B51" s="17" t="s">
        <v>381</v>
      </c>
      <c r="C51" s="31">
        <f>++E51+D51</f>
        <v>6806.3</v>
      </c>
      <c r="D51" s="31">
        <v>6806.3</v>
      </c>
      <c r="E51" s="31"/>
    </row>
    <row r="52" spans="2:5" ht="12.75">
      <c r="B52" s="17" t="s">
        <v>380</v>
      </c>
      <c r="C52" s="31">
        <f>++E52+D52</f>
        <v>4602.2</v>
      </c>
      <c r="D52" s="31">
        <v>4602.2</v>
      </c>
      <c r="E52" s="31"/>
    </row>
    <row r="53" spans="2:5" ht="12.75">
      <c r="B53" s="17" t="s">
        <v>379</v>
      </c>
      <c r="C53" s="31">
        <f>++E53+D53</f>
        <v>489.36</v>
      </c>
      <c r="D53" s="31">
        <v>489.36</v>
      </c>
      <c r="E53" s="31"/>
    </row>
    <row r="54" spans="2:5" ht="12.75">
      <c r="B54" s="17" t="s">
        <v>378</v>
      </c>
      <c r="C54" s="31">
        <f>++E54+D54</f>
        <v>19705.41</v>
      </c>
      <c r="D54" s="31">
        <v>19705.41</v>
      </c>
      <c r="E54" s="31"/>
    </row>
    <row r="55" spans="2:5" ht="12.75">
      <c r="B55" s="17" t="s">
        <v>377</v>
      </c>
      <c r="C55" s="31">
        <f>++E55+D55</f>
        <v>5110</v>
      </c>
      <c r="D55" s="31">
        <v>5110</v>
      </c>
      <c r="E55" s="31"/>
    </row>
    <row r="56" spans="2:5" ht="12.75">
      <c r="B56" s="17" t="s">
        <v>376</v>
      </c>
      <c r="C56" s="31">
        <f>++E56+D56</f>
        <v>17649.4</v>
      </c>
      <c r="D56" s="31">
        <v>17649.4</v>
      </c>
      <c r="E56" s="31"/>
    </row>
    <row r="57" spans="2:5" ht="12.75">
      <c r="B57" s="17" t="s">
        <v>375</v>
      </c>
      <c r="C57" s="31">
        <f>++E57+D57</f>
        <v>15804</v>
      </c>
      <c r="D57" s="31">
        <v>15804</v>
      </c>
      <c r="E57" s="31"/>
    </row>
    <row r="58" spans="2:5" ht="12.75">
      <c r="B58" s="17" t="s">
        <v>374</v>
      </c>
      <c r="C58" s="31">
        <f>++E58+D58</f>
        <v>8386.49</v>
      </c>
      <c r="D58" s="31">
        <v>8386.49</v>
      </c>
      <c r="E58" s="31"/>
    </row>
    <row r="59" spans="2:5" ht="12.75">
      <c r="B59" s="17" t="s">
        <v>373</v>
      </c>
      <c r="C59" s="31">
        <f>++E59+D59</f>
        <v>1943.16</v>
      </c>
      <c r="D59" s="31">
        <v>1943.16</v>
      </c>
      <c r="E59" s="31"/>
    </row>
    <row r="60" spans="2:5" ht="12.75">
      <c r="B60" s="17" t="s">
        <v>372</v>
      </c>
      <c r="C60" s="31">
        <f>++E60+D60</f>
        <v>2378</v>
      </c>
      <c r="D60" s="31">
        <v>2378</v>
      </c>
      <c r="E60" s="31"/>
    </row>
    <row r="61" spans="2:5" ht="12.75">
      <c r="B61" s="17" t="s">
        <v>371</v>
      </c>
      <c r="C61" s="31">
        <f>++E61+D61</f>
        <v>8816</v>
      </c>
      <c r="D61" s="31">
        <v>8816</v>
      </c>
      <c r="E61" s="31"/>
    </row>
    <row r="62" spans="2:5" ht="12.75">
      <c r="B62" s="17" t="s">
        <v>370</v>
      </c>
      <c r="C62" s="31">
        <f>++E62+D62</f>
        <v>8262.1</v>
      </c>
      <c r="D62" s="31">
        <v>8262.1</v>
      </c>
      <c r="E62" s="31"/>
    </row>
    <row r="63" spans="2:5" ht="12.75">
      <c r="B63" s="17" t="s">
        <v>369</v>
      </c>
      <c r="C63" s="31">
        <f>++E63+D63</f>
        <v>11310</v>
      </c>
      <c r="D63" s="31">
        <v>11310</v>
      </c>
      <c r="E63" s="31"/>
    </row>
    <row r="64" spans="2:5" ht="12.75">
      <c r="B64" s="17" t="s">
        <v>368</v>
      </c>
      <c r="C64" s="31">
        <f>++E64+D64</f>
        <v>52948.2</v>
      </c>
      <c r="D64" s="31">
        <v>52948.2</v>
      </c>
      <c r="E64" s="31"/>
    </row>
    <row r="65" spans="2:5" ht="12.75">
      <c r="B65" s="17" t="s">
        <v>367</v>
      </c>
      <c r="C65" s="31">
        <f>++E65+D65</f>
        <v>19836</v>
      </c>
      <c r="D65" s="31">
        <v>19836</v>
      </c>
      <c r="E65" s="31"/>
    </row>
    <row r="66" spans="2:5" ht="12.75">
      <c r="B66" s="17" t="s">
        <v>366</v>
      </c>
      <c r="C66" s="31">
        <f>++E66+D66</f>
        <v>6273.71</v>
      </c>
      <c r="D66" s="31">
        <v>6273.71</v>
      </c>
      <c r="E66" s="31"/>
    </row>
    <row r="67" spans="2:5" ht="12.75">
      <c r="B67" s="17" t="s">
        <v>365</v>
      </c>
      <c r="C67" s="31">
        <f>++E67+D67</f>
        <v>4509.6</v>
      </c>
      <c r="D67" s="31">
        <v>4509.6</v>
      </c>
      <c r="E67" s="31"/>
    </row>
    <row r="68" spans="2:5" ht="12.75">
      <c r="B68" s="17" t="s">
        <v>364</v>
      </c>
      <c r="C68" s="31">
        <f>++E68+D68</f>
        <v>12560.63</v>
      </c>
      <c r="D68" s="31">
        <v>12560.63</v>
      </c>
      <c r="E68" s="31"/>
    </row>
    <row r="69" spans="2:5" ht="12.75">
      <c r="B69" s="17" t="s">
        <v>363</v>
      </c>
      <c r="C69" s="31">
        <f>++E69+D69</f>
        <v>4509.6</v>
      </c>
      <c r="D69" s="31">
        <v>4509.6</v>
      </c>
      <c r="E69" s="31"/>
    </row>
    <row r="70" spans="2:5" ht="12.75">
      <c r="B70" s="17" t="s">
        <v>362</v>
      </c>
      <c r="C70" s="31">
        <f>++E70+D70</f>
        <v>1566</v>
      </c>
      <c r="D70" s="31">
        <v>1566</v>
      </c>
      <c r="E70" s="31"/>
    </row>
    <row r="71" spans="2:5" ht="12.75">
      <c r="B71" s="17" t="s">
        <v>361</v>
      </c>
      <c r="C71" s="31">
        <f>++E71+D71</f>
        <v>4509.6</v>
      </c>
      <c r="D71" s="31">
        <v>4509.6</v>
      </c>
      <c r="E71" s="31"/>
    </row>
    <row r="72" spans="2:5" ht="12.75">
      <c r="B72" s="17" t="s">
        <v>360</v>
      </c>
      <c r="C72" s="31">
        <f>++E72+D72</f>
        <v>19577.54</v>
      </c>
      <c r="D72" s="31">
        <v>19577.54</v>
      </c>
      <c r="E72" s="31"/>
    </row>
    <row r="73" spans="2:5" ht="12.75">
      <c r="B73" s="17" t="s">
        <v>359</v>
      </c>
      <c r="C73" s="31">
        <f>++E73+D73</f>
        <v>7732.56</v>
      </c>
      <c r="D73" s="31">
        <v>7732.56</v>
      </c>
      <c r="E73" s="31"/>
    </row>
    <row r="74" spans="2:5" ht="12.75">
      <c r="B74" s="17" t="s">
        <v>358</v>
      </c>
      <c r="C74" s="31">
        <f>++E74+D74</f>
        <v>45814.98</v>
      </c>
      <c r="D74" s="31">
        <v>45814.98</v>
      </c>
      <c r="E74" s="31"/>
    </row>
    <row r="75" spans="2:5" ht="12.75">
      <c r="B75" s="17" t="s">
        <v>357</v>
      </c>
      <c r="C75" s="31">
        <f>++E75+D75</f>
        <v>25009.6</v>
      </c>
      <c r="D75" s="31">
        <v>25009.6</v>
      </c>
      <c r="E75" s="31"/>
    </row>
    <row r="76" spans="2:5" ht="12.75">
      <c r="B76" s="17" t="s">
        <v>356</v>
      </c>
      <c r="C76" s="31">
        <f>++E76+D76</f>
        <v>4457.95</v>
      </c>
      <c r="D76" s="31">
        <v>4457.95</v>
      </c>
      <c r="E76" s="31"/>
    </row>
    <row r="77" spans="2:5" ht="12.75">
      <c r="B77" s="17" t="s">
        <v>355</v>
      </c>
      <c r="C77" s="31">
        <f>++E77+D77</f>
        <v>4457.95</v>
      </c>
      <c r="D77" s="31">
        <v>4457.95</v>
      </c>
      <c r="E77" s="31"/>
    </row>
    <row r="78" spans="2:5" ht="12.75">
      <c r="B78" s="17" t="s">
        <v>354</v>
      </c>
      <c r="C78" s="31">
        <f>++E78+D78</f>
        <v>18566</v>
      </c>
      <c r="D78" s="31">
        <v>18566</v>
      </c>
      <c r="E78" s="31"/>
    </row>
    <row r="79" spans="2:5" ht="12.75">
      <c r="B79" s="17" t="s">
        <v>353</v>
      </c>
      <c r="C79" s="31">
        <f>++E79+D79</f>
        <v>52315</v>
      </c>
      <c r="D79" s="31">
        <v>52315</v>
      </c>
      <c r="E79" s="31"/>
    </row>
    <row r="80" spans="2:5" ht="12.75">
      <c r="B80" s="17" t="s">
        <v>352</v>
      </c>
      <c r="C80" s="31">
        <f>++E80+D80</f>
        <v>8442.96</v>
      </c>
      <c r="D80" s="31">
        <v>8442.96</v>
      </c>
      <c r="E80" s="31"/>
    </row>
    <row r="81" spans="2:5" ht="12.75">
      <c r="B81" s="17" t="s">
        <v>351</v>
      </c>
      <c r="C81" s="31">
        <f>++E81+D81</f>
        <v>8442.94</v>
      </c>
      <c r="D81" s="31">
        <v>8442.94</v>
      </c>
      <c r="E81" s="31"/>
    </row>
    <row r="82" spans="2:5" ht="12.75">
      <c r="B82" s="17" t="s">
        <v>350</v>
      </c>
      <c r="C82" s="31">
        <f>++E82+D82</f>
        <v>6432.72</v>
      </c>
      <c r="D82" s="31">
        <v>6432.72</v>
      </c>
      <c r="E82" s="31"/>
    </row>
    <row r="83" spans="2:5" ht="12.75">
      <c r="B83" s="17" t="s">
        <v>349</v>
      </c>
      <c r="C83" s="31">
        <f>++E83+D83</f>
        <v>640</v>
      </c>
      <c r="D83" s="31">
        <v>640</v>
      </c>
      <c r="E83" s="31"/>
    </row>
    <row r="84" spans="2:5" ht="12.75">
      <c r="B84" s="17" t="s">
        <v>348</v>
      </c>
      <c r="C84" s="31">
        <f>++E84+D84</f>
        <v>4690.52</v>
      </c>
      <c r="D84" s="31">
        <v>4690.52</v>
      </c>
      <c r="E84" s="31"/>
    </row>
    <row r="85" spans="2:5" ht="12.75">
      <c r="B85" s="17" t="s">
        <v>347</v>
      </c>
      <c r="C85" s="31">
        <f>++E85+D85</f>
        <v>4690.52</v>
      </c>
      <c r="D85" s="31">
        <v>4690.52</v>
      </c>
      <c r="E85" s="31"/>
    </row>
    <row r="86" spans="2:5" ht="12.75">
      <c r="B86" s="17" t="s">
        <v>346</v>
      </c>
      <c r="C86" s="31">
        <f>++E86+D86</f>
        <v>4690.52</v>
      </c>
      <c r="D86" s="31">
        <v>4690.52</v>
      </c>
      <c r="E86" s="31"/>
    </row>
    <row r="87" spans="2:5" ht="12.75">
      <c r="B87" s="17" t="s">
        <v>345</v>
      </c>
      <c r="C87" s="31">
        <f>++E87+D87</f>
        <v>5360.6</v>
      </c>
      <c r="D87" s="31">
        <v>5360.6</v>
      </c>
      <c r="E87" s="31"/>
    </row>
    <row r="88" spans="2:5" ht="12.75">
      <c r="B88" s="17" t="s">
        <v>344</v>
      </c>
      <c r="C88" s="31">
        <f>++E88+D88</f>
        <v>6432.72</v>
      </c>
      <c r="D88" s="31">
        <v>6432.72</v>
      </c>
      <c r="E88" s="31"/>
    </row>
    <row r="89" spans="2:5" ht="12.75">
      <c r="B89" s="17" t="s">
        <v>343</v>
      </c>
      <c r="C89" s="31">
        <f>++E89+D89</f>
        <v>9163.94</v>
      </c>
      <c r="D89" s="31">
        <v>9163.94</v>
      </c>
      <c r="E89" s="31"/>
    </row>
    <row r="90" spans="2:5" ht="12.75">
      <c r="B90" s="17" t="s">
        <v>342</v>
      </c>
      <c r="C90" s="31">
        <f>++E90+D90</f>
        <v>6030.67</v>
      </c>
      <c r="D90" s="31">
        <v>6030.67</v>
      </c>
      <c r="E90" s="31"/>
    </row>
    <row r="91" spans="2:5" ht="12.75">
      <c r="B91" s="17" t="s">
        <v>341</v>
      </c>
      <c r="C91" s="31">
        <f>++E91+D91</f>
        <v>9950.61</v>
      </c>
      <c r="D91" s="31">
        <v>9950.61</v>
      </c>
      <c r="E91" s="31"/>
    </row>
    <row r="92" spans="2:5" ht="12.75">
      <c r="B92" s="17" t="s">
        <v>340</v>
      </c>
      <c r="C92" s="31">
        <f>++E92+D92</f>
        <v>20764</v>
      </c>
      <c r="D92" s="31">
        <v>20764</v>
      </c>
      <c r="E92" s="31"/>
    </row>
    <row r="93" spans="2:5" ht="12.75">
      <c r="B93" s="17" t="s">
        <v>339</v>
      </c>
      <c r="C93" s="31">
        <f>++E93+D93</f>
        <v>9447.62</v>
      </c>
      <c r="D93" s="31">
        <v>9447.62</v>
      </c>
      <c r="E93" s="31"/>
    </row>
    <row r="94" spans="2:5" ht="12.75">
      <c r="B94" s="17" t="s">
        <v>338</v>
      </c>
      <c r="C94" s="31">
        <f>++E94+D94</f>
        <v>52134</v>
      </c>
      <c r="D94" s="31">
        <v>52134</v>
      </c>
      <c r="E94" s="31"/>
    </row>
    <row r="95" spans="2:5" ht="12.75">
      <c r="B95" s="17" t="s">
        <v>337</v>
      </c>
      <c r="C95" s="31">
        <f>++E95+D95</f>
        <v>4690.52</v>
      </c>
      <c r="D95" s="31">
        <v>4690.52</v>
      </c>
      <c r="E95" s="31"/>
    </row>
    <row r="96" spans="2:5" ht="12.75">
      <c r="B96" s="17" t="s">
        <v>336</v>
      </c>
      <c r="C96" s="31">
        <f>++E96+D96</f>
        <v>4690.52</v>
      </c>
      <c r="D96" s="31">
        <v>4690.52</v>
      </c>
      <c r="E96" s="31"/>
    </row>
    <row r="97" spans="2:5" ht="12.75">
      <c r="B97" s="17" t="s">
        <v>335</v>
      </c>
      <c r="C97" s="31">
        <f>++E97+D97</f>
        <v>46840.32</v>
      </c>
      <c r="D97" s="31">
        <v>46840.32</v>
      </c>
      <c r="E97" s="31"/>
    </row>
    <row r="98" spans="2:5" ht="12.75">
      <c r="B98" s="17" t="s">
        <v>334</v>
      </c>
      <c r="C98" s="31">
        <f>++E98+D98</f>
        <v>17138.16</v>
      </c>
      <c r="D98" s="31">
        <v>17138.16</v>
      </c>
      <c r="E98" s="31"/>
    </row>
    <row r="99" spans="2:5" ht="12.75">
      <c r="B99" s="17" t="s">
        <v>333</v>
      </c>
      <c r="C99" s="31">
        <f>++E99+D99</f>
        <v>13404.1</v>
      </c>
      <c r="D99" s="31">
        <v>13404.1</v>
      </c>
      <c r="E99" s="31"/>
    </row>
    <row r="100" spans="2:5" ht="12.75">
      <c r="B100" s="17" t="s">
        <v>332</v>
      </c>
      <c r="C100" s="31">
        <f>++E100+D100</f>
        <v>13404.1</v>
      </c>
      <c r="D100" s="31">
        <v>13404.1</v>
      </c>
      <c r="E100" s="31"/>
    </row>
    <row r="101" spans="2:5" ht="12.75">
      <c r="B101" s="17" t="s">
        <v>331</v>
      </c>
      <c r="C101" s="31">
        <f>++E101+D101</f>
        <v>13404.1</v>
      </c>
      <c r="D101" s="31">
        <v>13404.1</v>
      </c>
      <c r="E101" s="31"/>
    </row>
    <row r="102" spans="2:5" ht="12.75">
      <c r="B102" s="17" t="s">
        <v>330</v>
      </c>
      <c r="C102" s="31">
        <f>++E102+D102</f>
        <v>19240.6</v>
      </c>
      <c r="D102" s="31">
        <v>19240.6</v>
      </c>
      <c r="E102" s="31"/>
    </row>
    <row r="103" spans="2:5" ht="12.75">
      <c r="B103" s="17" t="s">
        <v>329</v>
      </c>
      <c r="C103" s="31">
        <f>++E103+D103</f>
        <v>14357.4</v>
      </c>
      <c r="D103" s="31">
        <v>14357.4</v>
      </c>
      <c r="E103" s="31"/>
    </row>
    <row r="104" spans="2:5" ht="12.75">
      <c r="B104" s="17" t="s">
        <v>328</v>
      </c>
      <c r="C104" s="31">
        <f>++E104+D104</f>
        <v>3695.02</v>
      </c>
      <c r="D104" s="31">
        <v>3695.02</v>
      </c>
      <c r="E104" s="31"/>
    </row>
    <row r="105" spans="2:5" ht="12.75">
      <c r="B105" s="17" t="s">
        <v>327</v>
      </c>
      <c r="C105" s="31">
        <f>++E105+D105</f>
        <v>21958.28</v>
      </c>
      <c r="D105" s="31">
        <v>21958.28</v>
      </c>
      <c r="E105" s="31"/>
    </row>
    <row r="106" spans="2:5" ht="12.75">
      <c r="B106" s="17" t="s">
        <v>326</v>
      </c>
      <c r="C106" s="31">
        <f>++E106+D106</f>
        <v>8595.97</v>
      </c>
      <c r="D106" s="31">
        <v>8595.97</v>
      </c>
      <c r="E106" s="31"/>
    </row>
    <row r="107" spans="2:5" ht="12.75">
      <c r="B107" s="17" t="s">
        <v>325</v>
      </c>
      <c r="C107" s="31">
        <f>++E107+D107</f>
        <v>1017.01</v>
      </c>
      <c r="D107" s="31">
        <v>1017.01</v>
      </c>
      <c r="E107" s="31"/>
    </row>
    <row r="108" spans="2:5" ht="12.75">
      <c r="B108" s="17" t="s">
        <v>324</v>
      </c>
      <c r="C108" s="31">
        <f>++E108+D108</f>
        <v>2000</v>
      </c>
      <c r="D108" s="31">
        <v>2000</v>
      </c>
      <c r="E108" s="31"/>
    </row>
    <row r="109" spans="2:5" ht="12.75">
      <c r="B109" s="17" t="s">
        <v>323</v>
      </c>
      <c r="C109" s="31">
        <f>++E109+D109</f>
        <v>1271.27</v>
      </c>
      <c r="D109" s="31">
        <v>1271.27</v>
      </c>
      <c r="E109" s="31"/>
    </row>
    <row r="110" spans="2:5" ht="12.75">
      <c r="B110" s="17" t="s">
        <v>322</v>
      </c>
      <c r="C110" s="31">
        <f>++E110+D110</f>
        <v>15420.76</v>
      </c>
      <c r="D110" s="31">
        <v>15420.76</v>
      </c>
      <c r="E110" s="31"/>
    </row>
    <row r="111" spans="2:5" ht="12.75">
      <c r="B111" s="17" t="s">
        <v>321</v>
      </c>
      <c r="C111" s="31">
        <f>++E111+D111</f>
        <v>30327.16</v>
      </c>
      <c r="D111" s="31">
        <v>30327.16</v>
      </c>
      <c r="E111" s="31"/>
    </row>
    <row r="112" spans="2:5" ht="12.75">
      <c r="B112" s="17" t="s">
        <v>320</v>
      </c>
      <c r="C112" s="31">
        <f>++E112+D112</f>
        <v>1271.27</v>
      </c>
      <c r="D112" s="31">
        <v>1271.27</v>
      </c>
      <c r="E112" s="31"/>
    </row>
    <row r="113" spans="2:5" ht="12.75">
      <c r="B113" s="17" t="s">
        <v>319</v>
      </c>
      <c r="C113" s="31">
        <f>++E113+D113</f>
        <v>13404.1</v>
      </c>
      <c r="D113" s="31">
        <v>13404.1</v>
      </c>
      <c r="E113" s="31"/>
    </row>
    <row r="114" spans="2:5" ht="12.75">
      <c r="B114" s="17" t="s">
        <v>318</v>
      </c>
      <c r="C114" s="31">
        <f>++E114+D114</f>
        <v>3017.01</v>
      </c>
      <c r="D114" s="31">
        <v>3017.01</v>
      </c>
      <c r="E114" s="31"/>
    </row>
    <row r="115" spans="2:5" ht="12.75">
      <c r="B115" s="17" t="s">
        <v>317</v>
      </c>
      <c r="C115" s="31">
        <f>++E115+D115</f>
        <v>1271.27</v>
      </c>
      <c r="D115" s="31">
        <v>1271.27</v>
      </c>
      <c r="E115" s="31"/>
    </row>
    <row r="116" spans="2:5" ht="12.75">
      <c r="B116" s="17" t="s">
        <v>316</v>
      </c>
      <c r="C116" s="31">
        <f>++E116+D116</f>
        <v>13404.1</v>
      </c>
      <c r="D116" s="31">
        <v>13404.1</v>
      </c>
      <c r="E116" s="31"/>
    </row>
    <row r="117" spans="2:5" ht="12.75">
      <c r="B117" s="17" t="s">
        <v>315</v>
      </c>
      <c r="C117" s="31">
        <f>++E117+D117</f>
        <v>3017.01</v>
      </c>
      <c r="D117" s="31">
        <v>3017.01</v>
      </c>
      <c r="E117" s="31"/>
    </row>
    <row r="118" spans="2:5" ht="12.75">
      <c r="B118" s="17" t="s">
        <v>314</v>
      </c>
      <c r="C118" s="31">
        <f>++E118+D118</f>
        <v>2000</v>
      </c>
      <c r="D118" s="31">
        <v>2000</v>
      </c>
      <c r="E118" s="31"/>
    </row>
    <row r="119" spans="2:5" ht="12.75">
      <c r="B119" s="17" t="s">
        <v>313</v>
      </c>
      <c r="C119" s="31">
        <f>++E119+D119</f>
        <v>1017.01</v>
      </c>
      <c r="D119" s="31">
        <v>1017.01</v>
      </c>
      <c r="E119" s="31"/>
    </row>
    <row r="120" spans="2:5" ht="12.75">
      <c r="B120" s="17" t="s">
        <v>312</v>
      </c>
      <c r="C120" s="31">
        <f>++E120+D120</f>
        <v>1377.2</v>
      </c>
      <c r="D120" s="31">
        <v>1377.2</v>
      </c>
      <c r="E120" s="31"/>
    </row>
    <row r="121" spans="2:5" ht="12.75">
      <c r="B121" s="17" t="s">
        <v>311</v>
      </c>
      <c r="C121" s="31">
        <f>++E121+D121</f>
        <v>580</v>
      </c>
      <c r="D121" s="31">
        <v>580</v>
      </c>
      <c r="E121" s="31"/>
    </row>
    <row r="122" spans="2:5" ht="12.75">
      <c r="B122" s="17" t="s">
        <v>310</v>
      </c>
      <c r="C122" s="31">
        <f>++E122+D122</f>
        <v>1271.27</v>
      </c>
      <c r="D122" s="31">
        <v>1271.27</v>
      </c>
      <c r="E122" s="31"/>
    </row>
    <row r="123" spans="2:5" ht="12.75">
      <c r="B123" s="17" t="s">
        <v>309</v>
      </c>
      <c r="C123" s="31">
        <f>++E123+D123</f>
        <v>2000</v>
      </c>
      <c r="D123" s="31">
        <v>2000</v>
      </c>
      <c r="E123" s="31"/>
    </row>
    <row r="124" spans="2:5" ht="12.75">
      <c r="B124" s="17" t="s">
        <v>308</v>
      </c>
      <c r="C124" s="31">
        <f>++E124+D124</f>
        <v>4216.6</v>
      </c>
      <c r="D124" s="31">
        <v>4216.6</v>
      </c>
      <c r="E124" s="31"/>
    </row>
    <row r="125" spans="2:5" ht="12.75">
      <c r="B125" s="17"/>
      <c r="C125" s="31"/>
      <c r="D125" s="31"/>
      <c r="E125" s="31"/>
    </row>
    <row r="126" spans="2:5" ht="14.25" customHeight="1">
      <c r="B126" s="17" t="s">
        <v>307</v>
      </c>
      <c r="C126" s="31"/>
      <c r="D126" s="31"/>
      <c r="E126" s="31"/>
    </row>
    <row r="127" spans="2:5" ht="14.25" customHeight="1">
      <c r="B127" s="17"/>
      <c r="C127" s="31"/>
      <c r="D127" s="31"/>
      <c r="E127" s="31"/>
    </row>
    <row r="128" spans="2:5" ht="14.25" customHeight="1">
      <c r="B128" s="14"/>
      <c r="C128" s="29"/>
      <c r="D128" s="29"/>
      <c r="E128" s="29"/>
    </row>
    <row r="129" spans="3:5" ht="14.25" customHeight="1">
      <c r="C129" s="11">
        <f>SUM(C30:C128)</f>
        <v>1013809.5499999997</v>
      </c>
      <c r="D129" s="11">
        <f>SUM(D30:D128)</f>
        <v>922513.0499999999</v>
      </c>
      <c r="E129" s="11">
        <f>SUM(E30:E128)</f>
        <v>91296.50000000001</v>
      </c>
    </row>
    <row r="130" spans="3:5" ht="14.25" customHeight="1">
      <c r="C130" s="89"/>
      <c r="D130" s="89"/>
      <c r="E130" s="89"/>
    </row>
    <row r="131" ht="14.25" customHeight="1"/>
    <row r="132" spans="2:6" ht="23.25" customHeight="1">
      <c r="B132" s="74" t="s">
        <v>306</v>
      </c>
      <c r="C132" s="11" t="s">
        <v>220</v>
      </c>
      <c r="D132" s="11" t="s">
        <v>259</v>
      </c>
      <c r="E132" s="11" t="s">
        <v>258</v>
      </c>
      <c r="F132" s="11" t="s">
        <v>257</v>
      </c>
    </row>
    <row r="133" spans="2:6" ht="14.25" customHeight="1">
      <c r="B133" s="17" t="s">
        <v>305</v>
      </c>
      <c r="C133" s="31"/>
      <c r="D133" s="31"/>
      <c r="E133" s="31"/>
      <c r="F133" s="31"/>
    </row>
    <row r="134" spans="2:6" ht="14.25" customHeight="1">
      <c r="B134" s="17" t="s">
        <v>304</v>
      </c>
      <c r="C134" s="31">
        <f>SUM(D134:F134)</f>
        <v>7347.78</v>
      </c>
      <c r="D134" s="31">
        <v>7347.78</v>
      </c>
      <c r="E134" s="31"/>
      <c r="F134" s="31"/>
    </row>
    <row r="135" spans="2:6" ht="14.25" customHeight="1">
      <c r="B135" s="17" t="s">
        <v>303</v>
      </c>
      <c r="C135" s="31">
        <f>SUM(D135:F135)</f>
        <v>114884.98</v>
      </c>
      <c r="D135" s="31">
        <v>0</v>
      </c>
      <c r="E135" s="31"/>
      <c r="F135" s="31">
        <v>114884.98</v>
      </c>
    </row>
    <row r="136" spans="2:6" ht="14.25" customHeight="1">
      <c r="B136" s="17" t="s">
        <v>302</v>
      </c>
      <c r="C136" s="31">
        <f>SUM(D136:F136)</f>
        <v>627</v>
      </c>
      <c r="D136" s="31">
        <v>627</v>
      </c>
      <c r="E136" s="31"/>
      <c r="F136" s="31"/>
    </row>
    <row r="137" spans="2:6" ht="14.25" customHeight="1">
      <c r="B137" s="17" t="s">
        <v>301</v>
      </c>
      <c r="C137" s="31">
        <f>SUM(D137:F137)</f>
        <v>138.98</v>
      </c>
      <c r="D137" s="31">
        <v>138.98</v>
      </c>
      <c r="E137" s="31"/>
      <c r="F137" s="31"/>
    </row>
    <row r="138" spans="2:6" ht="14.25" customHeight="1">
      <c r="B138" s="17" t="s">
        <v>300</v>
      </c>
      <c r="C138" s="31">
        <f>SUM(D138:F138)</f>
        <v>7888</v>
      </c>
      <c r="D138" s="31">
        <v>7888</v>
      </c>
      <c r="E138" s="31"/>
      <c r="F138" s="31"/>
    </row>
    <row r="139" spans="2:6" ht="14.25" customHeight="1">
      <c r="B139" s="17" t="s">
        <v>299</v>
      </c>
      <c r="C139" s="31">
        <f>SUM(D139:F139)</f>
        <v>130239.76</v>
      </c>
      <c r="D139" s="31">
        <v>130239.76</v>
      </c>
      <c r="E139" s="31"/>
      <c r="F139" s="31"/>
    </row>
    <row r="140" spans="2:6" ht="14.25" customHeight="1">
      <c r="B140" s="17" t="s">
        <v>298</v>
      </c>
      <c r="C140" s="31">
        <f>SUM(D140:F140)</f>
        <v>21</v>
      </c>
      <c r="D140" s="31">
        <v>21</v>
      </c>
      <c r="E140" s="31"/>
      <c r="F140" s="31"/>
    </row>
    <row r="141" spans="2:6" ht="14.25" customHeight="1">
      <c r="B141" s="17" t="s">
        <v>297</v>
      </c>
      <c r="C141" s="31">
        <f>SUM(D141:F141)</f>
        <v>22831.47</v>
      </c>
      <c r="D141" s="31">
        <v>22831.47</v>
      </c>
      <c r="E141" s="31"/>
      <c r="F141" s="31"/>
    </row>
    <row r="142" spans="2:6" ht="14.25" customHeight="1">
      <c r="B142" s="17" t="s">
        <v>296</v>
      </c>
      <c r="C142" s="31">
        <f>SUM(D142:F142)</f>
        <v>229149.3</v>
      </c>
      <c r="D142" s="31">
        <v>229149.3</v>
      </c>
      <c r="E142" s="31"/>
      <c r="F142" s="31"/>
    </row>
    <row r="143" spans="2:6" ht="14.25" customHeight="1">
      <c r="B143" s="17" t="s">
        <v>295</v>
      </c>
      <c r="C143" s="31">
        <f>SUM(D143:F143)</f>
        <v>77312</v>
      </c>
      <c r="D143" s="31">
        <v>77312</v>
      </c>
      <c r="E143" s="31"/>
      <c r="F143" s="31"/>
    </row>
    <row r="144" spans="2:6" ht="14.25" customHeight="1">
      <c r="B144" s="17" t="s">
        <v>294</v>
      </c>
      <c r="C144" s="31">
        <f>SUM(D144:F144)</f>
        <v>1953.72</v>
      </c>
      <c r="D144" s="31">
        <v>1953.72</v>
      </c>
      <c r="E144" s="31"/>
      <c r="F144" s="31"/>
    </row>
    <row r="145" spans="2:6" ht="14.25" customHeight="1">
      <c r="B145" s="17" t="s">
        <v>293</v>
      </c>
      <c r="C145" s="31">
        <f>SUM(D145:F145)</f>
        <v>4000</v>
      </c>
      <c r="D145" s="31">
        <v>4000</v>
      </c>
      <c r="E145" s="31"/>
      <c r="F145" s="31"/>
    </row>
    <row r="146" spans="2:6" ht="14.25" customHeight="1">
      <c r="B146" s="17" t="s">
        <v>292</v>
      </c>
      <c r="C146" s="31">
        <f>SUM(D146:F146)</f>
        <v>700</v>
      </c>
      <c r="D146" s="31">
        <v>700</v>
      </c>
      <c r="E146" s="31"/>
      <c r="F146" s="31"/>
    </row>
    <row r="147" spans="2:6" ht="14.25" customHeight="1">
      <c r="B147" s="17" t="s">
        <v>291</v>
      </c>
      <c r="C147" s="31">
        <f>SUM(D147:F147)</f>
        <v>63045.79</v>
      </c>
      <c r="D147" s="31">
        <v>63045.79</v>
      </c>
      <c r="E147" s="31"/>
      <c r="F147" s="31"/>
    </row>
    <row r="148" spans="2:6" ht="14.25" customHeight="1">
      <c r="B148" s="17" t="s">
        <v>290</v>
      </c>
      <c r="C148" s="31">
        <f>SUM(D148:F148)</f>
        <v>68987</v>
      </c>
      <c r="D148" s="31">
        <v>68987</v>
      </c>
      <c r="E148" s="31"/>
      <c r="F148" s="31"/>
    </row>
    <row r="149" spans="2:6" ht="14.25" customHeight="1">
      <c r="B149" s="17"/>
      <c r="C149" s="31"/>
      <c r="D149" s="31"/>
      <c r="E149" s="31"/>
      <c r="F149" s="31"/>
    </row>
    <row r="150" spans="2:6" ht="14.25" customHeight="1">
      <c r="B150" s="17" t="s">
        <v>289</v>
      </c>
      <c r="C150" s="31"/>
      <c r="D150" s="31"/>
      <c r="E150" s="31"/>
      <c r="F150" s="31"/>
    </row>
    <row r="151" spans="2:6" ht="14.25" customHeight="1">
      <c r="B151" s="14"/>
      <c r="C151" s="29"/>
      <c r="D151" s="29"/>
      <c r="E151" s="29"/>
      <c r="F151" s="29"/>
    </row>
    <row r="152" spans="3:6" ht="14.25" customHeight="1">
      <c r="C152" s="11">
        <f>SUM(C132:C151)</f>
        <v>729126.78</v>
      </c>
      <c r="D152" s="11">
        <f>SUM(D132:D151)</f>
        <v>614241.7999999999</v>
      </c>
      <c r="E152" s="11">
        <f>SUM(E132:E151)</f>
        <v>0</v>
      </c>
      <c r="F152" s="11">
        <f>SUM(F132:F151)</f>
        <v>114884.98</v>
      </c>
    </row>
    <row r="153" ht="14.25" customHeight="1"/>
    <row r="154" ht="14.25" customHeight="1"/>
    <row r="155" ht="14.25" customHeight="1"/>
    <row r="156" ht="14.25" customHeight="1">
      <c r="B156" s="81" t="s">
        <v>288</v>
      </c>
    </row>
    <row r="157" ht="14.25" customHeight="1">
      <c r="B157" s="80"/>
    </row>
    <row r="158" spans="2:4" ht="24" customHeight="1">
      <c r="B158" s="74" t="s">
        <v>287</v>
      </c>
      <c r="C158" s="11" t="s">
        <v>220</v>
      </c>
      <c r="D158" s="11" t="s">
        <v>286</v>
      </c>
    </row>
    <row r="159" spans="2:4" ht="14.25" customHeight="1">
      <c r="B159" s="20" t="s">
        <v>285</v>
      </c>
      <c r="C159" s="32"/>
      <c r="D159" s="32">
        <v>0</v>
      </c>
    </row>
    <row r="160" spans="2:4" ht="14.25" customHeight="1">
      <c r="B160" s="17"/>
      <c r="C160" s="31"/>
      <c r="D160" s="31">
        <v>0</v>
      </c>
    </row>
    <row r="161" spans="2:4" ht="14.25" customHeight="1">
      <c r="B161" s="17" t="s">
        <v>284</v>
      </c>
      <c r="C161" s="31"/>
      <c r="D161" s="31"/>
    </row>
    <row r="162" spans="2:4" ht="14.25" customHeight="1">
      <c r="B162" s="14"/>
      <c r="C162" s="29"/>
      <c r="D162" s="29">
        <v>0</v>
      </c>
    </row>
    <row r="163" spans="2:4" ht="14.25" customHeight="1">
      <c r="B163" s="83"/>
      <c r="C163" s="11">
        <f>SUM(C158:C162)</f>
        <v>0</v>
      </c>
      <c r="D163" s="11"/>
    </row>
    <row r="164" spans="2:4" ht="14.25" customHeight="1">
      <c r="B164" s="83"/>
      <c r="C164" s="28"/>
      <c r="D164" s="28"/>
    </row>
    <row r="165" spans="2:4" ht="9.75" customHeight="1">
      <c r="B165" s="83"/>
      <c r="C165" s="28"/>
      <c r="D165" s="28"/>
    </row>
    <row r="166" ht="14.25" customHeight="1"/>
    <row r="167" ht="14.25" customHeight="1">
      <c r="B167" s="81" t="s">
        <v>283</v>
      </c>
    </row>
    <row r="168" ht="14.25" customHeight="1">
      <c r="B168" s="80"/>
    </row>
    <row r="169" spans="2:7" ht="27.75" customHeight="1">
      <c r="B169" s="74" t="s">
        <v>282</v>
      </c>
      <c r="C169" s="11" t="s">
        <v>220</v>
      </c>
      <c r="D169" s="11" t="s">
        <v>31</v>
      </c>
      <c r="E169" s="11" t="s">
        <v>224</v>
      </c>
      <c r="F169" s="88" t="s">
        <v>281</v>
      </c>
      <c r="G169" s="11" t="s">
        <v>280</v>
      </c>
    </row>
    <row r="170" spans="2:7" ht="14.25" customHeight="1">
      <c r="B170" s="35" t="s">
        <v>279</v>
      </c>
      <c r="C170" s="28"/>
      <c r="D170" s="28">
        <v>0</v>
      </c>
      <c r="E170" s="28">
        <v>0</v>
      </c>
      <c r="F170" s="28">
        <v>0</v>
      </c>
      <c r="G170" s="15">
        <v>0</v>
      </c>
    </row>
    <row r="171" spans="2:7" ht="14.25" customHeight="1">
      <c r="B171" s="35"/>
      <c r="C171" s="28"/>
      <c r="D171" s="28">
        <v>0</v>
      </c>
      <c r="E171" s="28">
        <v>0</v>
      </c>
      <c r="F171" s="28">
        <v>0</v>
      </c>
      <c r="G171" s="15">
        <v>0</v>
      </c>
    </row>
    <row r="172" spans="2:7" ht="14.25" customHeight="1">
      <c r="B172" s="35"/>
      <c r="C172" s="28"/>
      <c r="D172" s="28">
        <v>0</v>
      </c>
      <c r="E172" s="28">
        <v>0</v>
      </c>
      <c r="F172" s="28">
        <v>0</v>
      </c>
      <c r="G172" s="15">
        <v>0</v>
      </c>
    </row>
    <row r="173" spans="2:7" ht="14.25" customHeight="1">
      <c r="B173" s="42"/>
      <c r="C173" s="87"/>
      <c r="D173" s="87">
        <v>0</v>
      </c>
      <c r="E173" s="87">
        <v>0</v>
      </c>
      <c r="F173" s="87">
        <v>0</v>
      </c>
      <c r="G173" s="30">
        <v>0</v>
      </c>
    </row>
    <row r="174" spans="2:7" ht="15" customHeight="1">
      <c r="B174" s="83"/>
      <c r="C174" s="11">
        <f>SUM(C169:C173)</f>
        <v>0</v>
      </c>
      <c r="D174" s="86">
        <v>0</v>
      </c>
      <c r="E174" s="85">
        <v>0</v>
      </c>
      <c r="F174" s="85">
        <v>0</v>
      </c>
      <c r="G174" s="84">
        <v>0</v>
      </c>
    </row>
    <row r="175" spans="2:7" ht="12.75">
      <c r="B175" s="83"/>
      <c r="C175" s="82"/>
      <c r="D175" s="82"/>
      <c r="E175" s="82"/>
      <c r="F175" s="82"/>
      <c r="G175" s="82"/>
    </row>
    <row r="176" spans="2:7" ht="12.75">
      <c r="B176" s="83"/>
      <c r="C176" s="82"/>
      <c r="D176" s="82"/>
      <c r="E176" s="82"/>
      <c r="F176" s="82"/>
      <c r="G176" s="82"/>
    </row>
    <row r="177" spans="2:7" ht="12.75">
      <c r="B177" s="83"/>
      <c r="C177" s="82"/>
      <c r="D177" s="82"/>
      <c r="E177" s="82"/>
      <c r="F177" s="82"/>
      <c r="G177" s="82"/>
    </row>
    <row r="178" spans="2:7" ht="26.25" customHeight="1">
      <c r="B178" s="74" t="s">
        <v>278</v>
      </c>
      <c r="C178" s="11" t="s">
        <v>220</v>
      </c>
      <c r="D178" s="11" t="s">
        <v>31</v>
      </c>
      <c r="E178" s="11" t="s">
        <v>277</v>
      </c>
      <c r="F178" s="82"/>
      <c r="G178" s="82"/>
    </row>
    <row r="179" spans="2:7" ht="12.75">
      <c r="B179" s="20" t="s">
        <v>276</v>
      </c>
      <c r="C179" s="15"/>
      <c r="D179" s="31">
        <v>0</v>
      </c>
      <c r="E179" s="31">
        <v>0</v>
      </c>
      <c r="F179" s="82"/>
      <c r="G179" s="82"/>
    </row>
    <row r="180" spans="2:7" ht="12.75">
      <c r="B180" s="14"/>
      <c r="C180" s="15"/>
      <c r="D180" s="31">
        <v>0</v>
      </c>
      <c r="E180" s="31">
        <v>0</v>
      </c>
      <c r="F180" s="82"/>
      <c r="G180" s="82"/>
    </row>
    <row r="181" spans="2:7" ht="16.5" customHeight="1">
      <c r="B181" s="83"/>
      <c r="C181" s="11">
        <f>SUM(C179:C180)</f>
        <v>0</v>
      </c>
      <c r="D181" s="39"/>
      <c r="E181" s="38"/>
      <c r="F181" s="82"/>
      <c r="G181" s="82"/>
    </row>
    <row r="182" spans="2:7" ht="12.75">
      <c r="B182" s="83"/>
      <c r="C182" s="82"/>
      <c r="D182" s="82"/>
      <c r="E182" s="82"/>
      <c r="F182" s="82"/>
      <c r="G182" s="82"/>
    </row>
    <row r="183" spans="2:7" ht="12.75">
      <c r="B183" s="83"/>
      <c r="C183" s="82"/>
      <c r="D183" s="82"/>
      <c r="E183" s="82"/>
      <c r="F183" s="82"/>
      <c r="G183" s="82"/>
    </row>
    <row r="184" spans="2:7" ht="12.75">
      <c r="B184" s="83"/>
      <c r="C184" s="82"/>
      <c r="D184" s="82"/>
      <c r="E184" s="82"/>
      <c r="F184" s="82"/>
      <c r="G184" s="82"/>
    </row>
    <row r="185" spans="2:7" ht="12.75">
      <c r="B185" s="83"/>
      <c r="C185" s="82"/>
      <c r="D185" s="82"/>
      <c r="E185" s="82"/>
      <c r="F185" s="82"/>
      <c r="G185" s="82"/>
    </row>
    <row r="186" ht="12.75">
      <c r="B186" s="80"/>
    </row>
    <row r="187" ht="12.75">
      <c r="B187" s="81" t="s">
        <v>275</v>
      </c>
    </row>
    <row r="189" ht="12.75">
      <c r="B189" s="80"/>
    </row>
    <row r="190" spans="2:6" ht="24" customHeight="1">
      <c r="B190" s="74" t="s">
        <v>274</v>
      </c>
      <c r="C190" s="11" t="s">
        <v>4</v>
      </c>
      <c r="D190" s="11" t="s">
        <v>3</v>
      </c>
      <c r="E190" s="11" t="s">
        <v>2</v>
      </c>
      <c r="F190" s="11" t="s">
        <v>269</v>
      </c>
    </row>
    <row r="191" spans="2:6" ht="12.75">
      <c r="B191" s="20" t="s">
        <v>273</v>
      </c>
      <c r="C191" s="79"/>
      <c r="D191" s="32"/>
      <c r="E191" s="32"/>
      <c r="F191" s="32">
        <v>0</v>
      </c>
    </row>
    <row r="192" spans="2:6" ht="12.75">
      <c r="B192" s="78"/>
      <c r="C192" s="77"/>
      <c r="D192" s="31"/>
      <c r="E192" s="31"/>
      <c r="F192" s="31">
        <v>0</v>
      </c>
    </row>
    <row r="193" spans="2:6" ht="12.75">
      <c r="B193" s="17" t="s">
        <v>8</v>
      </c>
      <c r="C193" s="77"/>
      <c r="D193" s="31"/>
      <c r="E193" s="31"/>
      <c r="F193" s="31">
        <v>0</v>
      </c>
    </row>
    <row r="194" spans="2:6" ht="12.75">
      <c r="B194" s="17" t="s">
        <v>272</v>
      </c>
      <c r="C194" s="77">
        <v>11155700.469999999</v>
      </c>
      <c r="D194" s="31">
        <v>11155700.469999999</v>
      </c>
      <c r="E194" s="31"/>
      <c r="F194" s="31"/>
    </row>
    <row r="195" spans="2:6" ht="12.75">
      <c r="B195" s="17" t="s">
        <v>271</v>
      </c>
      <c r="C195" s="31">
        <v>3335917.74</v>
      </c>
      <c r="D195" s="31">
        <v>3335917.74</v>
      </c>
      <c r="E195" s="31"/>
      <c r="F195" s="31">
        <v>0</v>
      </c>
    </row>
    <row r="196" spans="2:6" ht="12.75">
      <c r="B196" s="17" t="s">
        <v>265</v>
      </c>
      <c r="C196" s="77"/>
      <c r="D196" s="31"/>
      <c r="E196" s="31"/>
      <c r="F196" s="31">
        <v>0</v>
      </c>
    </row>
    <row r="197" spans="2:6" ht="12.75">
      <c r="B197" s="76"/>
      <c r="C197" s="29"/>
      <c r="D197" s="29"/>
      <c r="E197" s="29"/>
      <c r="F197" s="29">
        <v>0</v>
      </c>
    </row>
    <row r="198" spans="3:6" ht="18" customHeight="1">
      <c r="C198" s="11">
        <v>14491618.209999999</v>
      </c>
      <c r="D198" s="11">
        <v>14491618.209999999</v>
      </c>
      <c r="E198" s="11">
        <f>SUM(E196:E197)</f>
        <v>0</v>
      </c>
      <c r="F198" s="75"/>
    </row>
    <row r="201" spans="2:6" ht="21.75" customHeight="1">
      <c r="B201" s="74" t="s">
        <v>270</v>
      </c>
      <c r="C201" s="11" t="s">
        <v>4</v>
      </c>
      <c r="D201" s="11" t="s">
        <v>3</v>
      </c>
      <c r="E201" s="11" t="s">
        <v>2</v>
      </c>
      <c r="F201" s="11" t="s">
        <v>269</v>
      </c>
    </row>
    <row r="202" spans="2:6" ht="12.75">
      <c r="B202" s="20" t="s">
        <v>7</v>
      </c>
      <c r="C202" s="32"/>
      <c r="D202" s="32"/>
      <c r="E202" s="32"/>
      <c r="F202" s="32"/>
    </row>
    <row r="203" spans="2:6" ht="12.75">
      <c r="B203" s="17"/>
      <c r="C203" s="31"/>
      <c r="D203" s="31"/>
      <c r="E203" s="31"/>
      <c r="F203" s="31"/>
    </row>
    <row r="204" spans="2:6" ht="12.75">
      <c r="B204" s="17" t="s">
        <v>268</v>
      </c>
      <c r="C204" s="31"/>
      <c r="D204" s="31"/>
      <c r="E204" s="31"/>
      <c r="F204" s="31"/>
    </row>
    <row r="205" spans="2:6" ht="12.75">
      <c r="B205" s="17" t="s">
        <v>267</v>
      </c>
      <c r="C205" s="31">
        <v>7524</v>
      </c>
      <c r="D205" s="31">
        <v>7524</v>
      </c>
      <c r="E205" s="31"/>
      <c r="F205" s="31"/>
    </row>
    <row r="206" spans="2:6" ht="12.75">
      <c r="B206" s="17" t="s">
        <v>266</v>
      </c>
      <c r="C206" s="31">
        <v>10451</v>
      </c>
      <c r="D206" s="31">
        <v>10451</v>
      </c>
      <c r="E206" s="31"/>
      <c r="F206" s="31"/>
    </row>
    <row r="207" spans="2:6" ht="12.75">
      <c r="B207" s="17" t="s">
        <v>265</v>
      </c>
      <c r="C207" s="31"/>
      <c r="D207" s="31"/>
      <c r="E207" s="31"/>
      <c r="F207" s="31"/>
    </row>
    <row r="208" spans="2:6" ht="12.75">
      <c r="B208" s="76"/>
      <c r="C208" s="29"/>
      <c r="D208" s="29"/>
      <c r="E208" s="29"/>
      <c r="F208" s="29"/>
    </row>
    <row r="209" spans="3:6" ht="16.5" customHeight="1">
      <c r="C209" s="11">
        <v>17975</v>
      </c>
      <c r="D209" s="11">
        <v>17975</v>
      </c>
      <c r="E209" s="11">
        <f>SUM(E207:E208)</f>
        <v>0</v>
      </c>
      <c r="F209" s="75"/>
    </row>
    <row r="212" spans="2:3" ht="27" customHeight="1">
      <c r="B212" s="74" t="s">
        <v>264</v>
      </c>
      <c r="C212" s="11" t="s">
        <v>220</v>
      </c>
    </row>
    <row r="213" spans="2:3" ht="12.75">
      <c r="B213" s="20" t="s">
        <v>263</v>
      </c>
      <c r="C213" s="32"/>
    </row>
    <row r="214" spans="2:3" ht="12.75">
      <c r="B214" s="17"/>
      <c r="C214" s="31"/>
    </row>
    <row r="215" spans="2:3" ht="12.75">
      <c r="B215" s="14"/>
      <c r="C215" s="29"/>
    </row>
    <row r="216" ht="15" customHeight="1">
      <c r="C216" s="11">
        <f>SUM(C214:C215)</f>
        <v>0</v>
      </c>
    </row>
    <row r="217" ht="12.75">
      <c r="B217" s="62"/>
    </row>
    <row r="219" spans="2:4" ht="22.5" customHeight="1">
      <c r="B219" s="23" t="s">
        <v>262</v>
      </c>
      <c r="C219" s="22" t="s">
        <v>220</v>
      </c>
      <c r="D219" s="73" t="s">
        <v>235</v>
      </c>
    </row>
    <row r="220" spans="2:4" ht="12.75">
      <c r="B220" s="72"/>
      <c r="C220" s="71"/>
      <c r="D220" s="70"/>
    </row>
    <row r="221" spans="2:4" ht="12.75">
      <c r="B221" s="69"/>
      <c r="C221" s="68"/>
      <c r="D221" s="67"/>
    </row>
    <row r="222" spans="2:4" ht="12.75">
      <c r="B222" s="66"/>
      <c r="C222" s="65"/>
      <c r="D222" s="65"/>
    </row>
    <row r="223" spans="2:4" ht="12.75">
      <c r="B223" s="66"/>
      <c r="C223" s="65"/>
      <c r="D223" s="65"/>
    </row>
    <row r="224" spans="2:4" ht="12.75">
      <c r="B224" s="64"/>
      <c r="C224" s="63"/>
      <c r="D224" s="63"/>
    </row>
    <row r="225" spans="3:4" ht="14.25" customHeight="1">
      <c r="C225" s="11">
        <f>SUM(C223:C224)</f>
        <v>0</v>
      </c>
      <c r="D225" s="11"/>
    </row>
    <row r="229" ht="12.75">
      <c r="B229" s="37" t="s">
        <v>261</v>
      </c>
    </row>
    <row r="231" spans="2:6" ht="20.25" customHeight="1">
      <c r="B231" s="23" t="s">
        <v>260</v>
      </c>
      <c r="C231" s="22" t="s">
        <v>220</v>
      </c>
      <c r="D231" s="11" t="s">
        <v>259</v>
      </c>
      <c r="E231" s="11" t="s">
        <v>258</v>
      </c>
      <c r="F231" s="11" t="s">
        <v>257</v>
      </c>
    </row>
    <row r="232" spans="2:6" ht="12.75">
      <c r="B232" s="20" t="s">
        <v>256</v>
      </c>
      <c r="C232" s="32"/>
      <c r="D232" s="32"/>
      <c r="E232" s="32"/>
      <c r="F232" s="32"/>
    </row>
    <row r="233" spans="2:6" ht="12.75">
      <c r="B233" s="17" t="s">
        <v>255</v>
      </c>
      <c r="C233" s="31">
        <f>SUM(D233:F233)</f>
        <v>275.4</v>
      </c>
      <c r="D233" s="31">
        <v>275.4</v>
      </c>
      <c r="E233" s="31"/>
      <c r="F233" s="31"/>
    </row>
    <row r="234" spans="2:6" ht="12.75">
      <c r="B234" s="17" t="s">
        <v>254</v>
      </c>
      <c r="C234" s="31">
        <f>SUM(D234:F234)</f>
        <v>1978.68</v>
      </c>
      <c r="D234" s="31">
        <v>1978.68</v>
      </c>
      <c r="E234" s="31"/>
      <c r="F234" s="31"/>
    </row>
    <row r="235" spans="2:6" ht="12.75">
      <c r="B235" s="17" t="s">
        <v>253</v>
      </c>
      <c r="C235" s="31">
        <f>SUM(D235:F235)</f>
        <v>648911</v>
      </c>
      <c r="D235" s="31">
        <v>648911</v>
      </c>
      <c r="E235" s="31"/>
      <c r="F235" s="31"/>
    </row>
    <row r="236" spans="2:6" ht="12.75">
      <c r="B236" s="17" t="s">
        <v>252</v>
      </c>
      <c r="C236" s="31">
        <f>SUM(D236:F236)</f>
        <v>81819.23</v>
      </c>
      <c r="D236" s="31">
        <v>81819.23</v>
      </c>
      <c r="E236" s="31"/>
      <c r="F236" s="31"/>
    </row>
    <row r="237" spans="2:6" ht="12.75">
      <c r="B237" s="17" t="s">
        <v>251</v>
      </c>
      <c r="C237" s="31">
        <f>SUM(D237:F237)</f>
        <v>541185.17</v>
      </c>
      <c r="D237" s="31">
        <v>541185.17</v>
      </c>
      <c r="E237" s="31"/>
      <c r="F237" s="31"/>
    </row>
    <row r="238" spans="2:6" ht="12.75">
      <c r="B238" s="17" t="s">
        <v>250</v>
      </c>
      <c r="C238" s="31">
        <f>SUM(D238:F238)</f>
        <v>198255.21</v>
      </c>
      <c r="D238" s="31">
        <v>198255.21</v>
      </c>
      <c r="E238" s="31"/>
      <c r="F238" s="31"/>
    </row>
    <row r="239" spans="2:6" ht="12.75">
      <c r="B239" s="17" t="s">
        <v>249</v>
      </c>
      <c r="C239" s="31">
        <f>SUM(D239:F239)</f>
        <v>1495</v>
      </c>
      <c r="D239" s="31">
        <v>1495</v>
      </c>
      <c r="E239" s="31"/>
      <c r="F239" s="31"/>
    </row>
    <row r="240" spans="2:6" ht="12.75">
      <c r="B240" s="17" t="s">
        <v>248</v>
      </c>
      <c r="C240" s="31">
        <f>SUM(D240:F240)</f>
        <v>370</v>
      </c>
      <c r="D240" s="31">
        <v>370</v>
      </c>
      <c r="E240" s="31"/>
      <c r="F240" s="31"/>
    </row>
    <row r="241" spans="2:6" ht="12.75">
      <c r="B241" s="17" t="s">
        <v>247</v>
      </c>
      <c r="C241" s="31">
        <f>SUM(D241:F241)</f>
        <v>45048.9</v>
      </c>
      <c r="D241" s="31">
        <v>45048.9</v>
      </c>
      <c r="E241" s="31"/>
      <c r="F241" s="31"/>
    </row>
    <row r="242" spans="2:6" ht="12.75">
      <c r="B242" s="17" t="s">
        <v>246</v>
      </c>
      <c r="C242" s="31">
        <f>SUM(D242:F242)</f>
        <v>35847.46</v>
      </c>
      <c r="D242" s="31">
        <v>35847.46</v>
      </c>
      <c r="E242" s="31"/>
      <c r="F242" s="31"/>
    </row>
    <row r="243" spans="2:6" ht="12.75">
      <c r="B243" s="17" t="s">
        <v>245</v>
      </c>
      <c r="C243" s="31">
        <f>SUM(D243:F243)</f>
        <v>149.5</v>
      </c>
      <c r="D243" s="31">
        <v>149.5</v>
      </c>
      <c r="E243" s="31"/>
      <c r="F243" s="31"/>
    </row>
    <row r="244" spans="2:6" ht="12.75">
      <c r="B244" s="17" t="s">
        <v>244</v>
      </c>
      <c r="C244" s="31">
        <f>SUM(D244:F244)</f>
        <v>37</v>
      </c>
      <c r="D244" s="31">
        <v>37</v>
      </c>
      <c r="E244" s="31"/>
      <c r="F244" s="31"/>
    </row>
    <row r="245" spans="2:6" ht="12.75">
      <c r="B245" s="17" t="s">
        <v>243</v>
      </c>
      <c r="C245" s="31">
        <f>SUM(D245:F245)</f>
        <v>157312.71</v>
      </c>
      <c r="D245" s="31">
        <v>157312.71</v>
      </c>
      <c r="E245" s="31"/>
      <c r="F245" s="31"/>
    </row>
    <row r="246" spans="2:6" ht="12.75">
      <c r="B246" s="17" t="s">
        <v>242</v>
      </c>
      <c r="C246" s="31">
        <f>SUM(D246:F246)</f>
        <v>181898.55</v>
      </c>
      <c r="D246" s="31">
        <v>181898.55</v>
      </c>
      <c r="E246" s="31"/>
      <c r="F246" s="31"/>
    </row>
    <row r="247" spans="2:6" ht="12.75">
      <c r="B247" s="17"/>
      <c r="C247" s="31"/>
      <c r="D247" s="31"/>
      <c r="E247" s="31"/>
      <c r="F247" s="31"/>
    </row>
    <row r="248" spans="2:6" ht="12.75">
      <c r="B248" s="17" t="s">
        <v>241</v>
      </c>
      <c r="C248" s="31"/>
      <c r="D248" s="31"/>
      <c r="E248" s="31"/>
      <c r="F248" s="31"/>
    </row>
    <row r="249" spans="2:6" ht="12.75">
      <c r="B249" s="14"/>
      <c r="C249" s="29"/>
      <c r="D249" s="29"/>
      <c r="E249" s="29"/>
      <c r="F249" s="29"/>
    </row>
    <row r="250" spans="3:6" ht="16.5" customHeight="1">
      <c r="C250" s="11">
        <v>1894583.8099999998</v>
      </c>
      <c r="D250" s="11">
        <v>1894583.8099999998</v>
      </c>
      <c r="E250" s="11">
        <f>SUM(E248:E249)</f>
        <v>0</v>
      </c>
      <c r="F250" s="11">
        <f>SUM(F248:F249)</f>
        <v>0</v>
      </c>
    </row>
    <row r="254" spans="2:5" ht="20.25" customHeight="1">
      <c r="B254" s="23" t="s">
        <v>240</v>
      </c>
      <c r="C254" s="22" t="s">
        <v>220</v>
      </c>
      <c r="D254" s="11" t="s">
        <v>27</v>
      </c>
      <c r="E254" s="11" t="s">
        <v>235</v>
      </c>
    </row>
    <row r="255" spans="2:5" ht="12.75">
      <c r="B255" s="36" t="s">
        <v>239</v>
      </c>
      <c r="C255" s="61"/>
      <c r="D255" s="60"/>
      <c r="E255" s="59"/>
    </row>
    <row r="256" spans="2:5" ht="12.75">
      <c r="B256" s="58"/>
      <c r="C256" s="57"/>
      <c r="D256" s="56"/>
      <c r="E256" s="55"/>
    </row>
    <row r="257" spans="2:5" ht="12.75">
      <c r="B257" s="54"/>
      <c r="C257" s="53"/>
      <c r="D257" s="52"/>
      <c r="E257" s="51"/>
    </row>
    <row r="258" spans="3:5" ht="16.5" customHeight="1">
      <c r="C258" s="11">
        <f>SUM(C256:C257)</f>
        <v>0</v>
      </c>
      <c r="D258" s="47"/>
      <c r="E258" s="46"/>
    </row>
    <row r="261" spans="2:5" ht="27.75" customHeight="1">
      <c r="B261" s="23" t="s">
        <v>238</v>
      </c>
      <c r="C261" s="22" t="s">
        <v>220</v>
      </c>
      <c r="D261" s="11" t="s">
        <v>27</v>
      </c>
      <c r="E261" s="11" t="s">
        <v>235</v>
      </c>
    </row>
    <row r="262" spans="2:5" ht="12.75">
      <c r="B262" s="36" t="s">
        <v>237</v>
      </c>
      <c r="C262" s="61"/>
      <c r="D262" s="60"/>
      <c r="E262" s="59"/>
    </row>
    <row r="263" spans="2:5" ht="12.75">
      <c r="B263" s="58"/>
      <c r="C263" s="57"/>
      <c r="D263" s="56"/>
      <c r="E263" s="55"/>
    </row>
    <row r="264" spans="2:5" ht="12.75">
      <c r="B264" s="54"/>
      <c r="C264" s="53"/>
      <c r="D264" s="52"/>
      <c r="E264" s="51"/>
    </row>
    <row r="265" spans="3:5" ht="15" customHeight="1">
      <c r="C265" s="11">
        <f>SUM(C263:C264)</f>
        <v>0</v>
      </c>
      <c r="D265" s="47"/>
      <c r="E265" s="46"/>
    </row>
    <row r="266" ht="12.75">
      <c r="B266" s="62"/>
    </row>
    <row r="268" spans="2:5" ht="24" customHeight="1">
      <c r="B268" s="23" t="s">
        <v>236</v>
      </c>
      <c r="C268" s="22" t="s">
        <v>220</v>
      </c>
      <c r="D268" s="11" t="s">
        <v>27</v>
      </c>
      <c r="E268" s="11" t="s">
        <v>235</v>
      </c>
    </row>
    <row r="269" spans="2:5" ht="12.75">
      <c r="B269" s="36" t="s">
        <v>234</v>
      </c>
      <c r="C269" s="61"/>
      <c r="D269" s="60"/>
      <c r="E269" s="59"/>
    </row>
    <row r="270" spans="2:5" ht="12.75">
      <c r="B270" s="58"/>
      <c r="C270" s="57"/>
      <c r="D270" s="56"/>
      <c r="E270" s="55"/>
    </row>
    <row r="271" spans="2:5" ht="12.75">
      <c r="B271" s="54"/>
      <c r="C271" s="53"/>
      <c r="D271" s="52"/>
      <c r="E271" s="51"/>
    </row>
    <row r="272" spans="3:5" ht="16.5" customHeight="1">
      <c r="C272" s="11">
        <f>SUM(C270:C271)</f>
        <v>0</v>
      </c>
      <c r="D272" s="47"/>
      <c r="E272" s="46"/>
    </row>
    <row r="275" spans="2:5" ht="24" customHeight="1">
      <c r="B275" s="23" t="s">
        <v>233</v>
      </c>
      <c r="C275" s="22" t="s">
        <v>220</v>
      </c>
      <c r="D275" s="21" t="s">
        <v>27</v>
      </c>
      <c r="E275" s="21" t="s">
        <v>224</v>
      </c>
    </row>
    <row r="276" spans="2:5" ht="12.75">
      <c r="B276" s="36" t="s">
        <v>232</v>
      </c>
      <c r="C276" s="32"/>
      <c r="D276" s="32">
        <v>0</v>
      </c>
      <c r="E276" s="32">
        <v>0</v>
      </c>
    </row>
    <row r="277" spans="2:5" ht="12.75">
      <c r="B277" s="17"/>
      <c r="C277" s="31"/>
      <c r="D277" s="31">
        <v>0</v>
      </c>
      <c r="E277" s="31">
        <v>0</v>
      </c>
    </row>
    <row r="278" spans="2:5" ht="12.75">
      <c r="B278" s="14"/>
      <c r="C278" s="50"/>
      <c r="D278" s="50">
        <v>0</v>
      </c>
      <c r="E278" s="50">
        <v>0</v>
      </c>
    </row>
    <row r="279" spans="3:5" ht="18.75" customHeight="1">
      <c r="C279" s="11">
        <f>SUM(C277:C278)</f>
        <v>0</v>
      </c>
      <c r="D279" s="47"/>
      <c r="E279" s="46"/>
    </row>
    <row r="283" ht="12.75">
      <c r="B283" s="37" t="s">
        <v>231</v>
      </c>
    </row>
    <row r="284" ht="12.75">
      <c r="B284" s="37"/>
    </row>
    <row r="285" ht="12.75">
      <c r="B285" s="37" t="s">
        <v>230</v>
      </c>
    </row>
    <row r="287" spans="2:5" ht="24" customHeight="1">
      <c r="B287" s="34" t="s">
        <v>229</v>
      </c>
      <c r="C287" s="33" t="s">
        <v>220</v>
      </c>
      <c r="D287" s="11" t="s">
        <v>225</v>
      </c>
      <c r="E287" s="11" t="s">
        <v>224</v>
      </c>
    </row>
    <row r="288" spans="2:5" ht="12.75">
      <c r="B288" s="20" t="s">
        <v>228</v>
      </c>
      <c r="C288" s="32">
        <v>4273341.8</v>
      </c>
      <c r="D288" s="32"/>
      <c r="E288" s="32"/>
    </row>
    <row r="289" spans="2:5" ht="12.75">
      <c r="B289" s="17"/>
      <c r="C289" s="31"/>
      <c r="D289" s="31"/>
      <c r="E289" s="31"/>
    </row>
    <row r="290" spans="2:5" ht="25.5">
      <c r="B290" s="49" t="s">
        <v>227</v>
      </c>
      <c r="C290" s="31">
        <v>27801207.4</v>
      </c>
      <c r="D290" s="31"/>
      <c r="E290" s="31"/>
    </row>
    <row r="291" spans="2:5" ht="12.75">
      <c r="B291" s="14"/>
      <c r="C291" s="29"/>
      <c r="D291" s="29"/>
      <c r="E291" s="29"/>
    </row>
    <row r="292" spans="3:5" ht="15.75" customHeight="1">
      <c r="C292" s="11">
        <v>32074549.2</v>
      </c>
      <c r="D292" s="47"/>
      <c r="E292" s="46"/>
    </row>
    <row r="295" spans="2:5" ht="24.75" customHeight="1">
      <c r="B295" s="34" t="s">
        <v>226</v>
      </c>
      <c r="C295" s="33" t="s">
        <v>220</v>
      </c>
      <c r="D295" s="11" t="s">
        <v>225</v>
      </c>
      <c r="E295" s="11" t="s">
        <v>224</v>
      </c>
    </row>
    <row r="296" spans="2:5" ht="25.5">
      <c r="B296" s="48" t="s">
        <v>223</v>
      </c>
      <c r="C296" s="32">
        <v>380103.41000000003</v>
      </c>
      <c r="D296" s="32"/>
      <c r="E296" s="32"/>
    </row>
    <row r="297" spans="2:5" ht="12.75">
      <c r="B297" s="17"/>
      <c r="C297" s="31"/>
      <c r="D297" s="31"/>
      <c r="E297" s="31"/>
    </row>
    <row r="298" spans="2:5" ht="12.75">
      <c r="B298" s="17"/>
      <c r="C298" s="31"/>
      <c r="D298" s="31"/>
      <c r="E298" s="31"/>
    </row>
    <row r="299" spans="2:5" ht="12.75">
      <c r="B299" s="14"/>
      <c r="C299" s="29"/>
      <c r="D299" s="29"/>
      <c r="E299" s="29"/>
    </row>
    <row r="300" spans="3:5" ht="16.5" customHeight="1">
      <c r="C300" s="11">
        <v>380103.41000000003</v>
      </c>
      <c r="D300" s="47"/>
      <c r="E300" s="46"/>
    </row>
    <row r="304" ht="12.75">
      <c r="B304" s="37" t="s">
        <v>222</v>
      </c>
    </row>
    <row r="306" spans="2:5" ht="26.25" customHeight="1">
      <c r="B306" s="34" t="s">
        <v>221</v>
      </c>
      <c r="C306" s="33" t="s">
        <v>220</v>
      </c>
      <c r="D306" s="11" t="s">
        <v>219</v>
      </c>
      <c r="E306" s="11" t="s">
        <v>218</v>
      </c>
    </row>
    <row r="307" spans="2:5" ht="12.75">
      <c r="B307" s="20" t="s">
        <v>217</v>
      </c>
      <c r="C307" s="32"/>
      <c r="D307" s="32"/>
      <c r="E307" s="32">
        <v>0</v>
      </c>
    </row>
    <row r="308" spans="2:5" ht="12.75">
      <c r="B308" s="17" t="s">
        <v>216</v>
      </c>
      <c r="C308" s="31">
        <v>32264.6</v>
      </c>
      <c r="D308" s="45">
        <v>0.0012767693439521592</v>
      </c>
      <c r="E308" s="31"/>
    </row>
    <row r="309" spans="2:5" ht="12.75">
      <c r="B309" s="17" t="s">
        <v>215</v>
      </c>
      <c r="C309" s="31">
        <v>8438.62</v>
      </c>
      <c r="D309" s="45">
        <v>0.00033393165640552096</v>
      </c>
      <c r="E309" s="31"/>
    </row>
    <row r="310" spans="2:5" ht="12.75">
      <c r="B310" s="17" t="s">
        <v>214</v>
      </c>
      <c r="C310" s="31">
        <v>11367.69</v>
      </c>
      <c r="D310" s="45">
        <v>0.0004498403235605438</v>
      </c>
      <c r="E310" s="31"/>
    </row>
    <row r="311" spans="2:5" ht="12.75">
      <c r="B311" s="17" t="s">
        <v>213</v>
      </c>
      <c r="C311" s="31">
        <v>7817.29</v>
      </c>
      <c r="D311" s="45">
        <v>0.00030934448977466866</v>
      </c>
      <c r="E311" s="31"/>
    </row>
    <row r="312" spans="2:5" ht="12.75">
      <c r="B312" s="17" t="s">
        <v>212</v>
      </c>
      <c r="C312" s="31">
        <v>2952.67</v>
      </c>
      <c r="D312" s="45">
        <v>0.00011684256239988167</v>
      </c>
      <c r="E312" s="31"/>
    </row>
    <row r="313" spans="2:5" ht="12.75">
      <c r="B313" s="17" t="s">
        <v>211</v>
      </c>
      <c r="C313" s="31">
        <v>1675.9</v>
      </c>
      <c r="D313" s="45">
        <v>6.631843393469697E-05</v>
      </c>
      <c r="E313" s="31"/>
    </row>
    <row r="314" spans="2:5" ht="12.75">
      <c r="B314" s="17" t="s">
        <v>210</v>
      </c>
      <c r="C314" s="31">
        <v>267778.95</v>
      </c>
      <c r="D314" s="45">
        <v>0.010596503732130511</v>
      </c>
      <c r="E314" s="31"/>
    </row>
    <row r="315" spans="2:5" ht="12.75">
      <c r="B315" s="17" t="s">
        <v>209</v>
      </c>
      <c r="C315" s="31">
        <v>6607.06</v>
      </c>
      <c r="D315" s="45">
        <v>0.0002614534710379969</v>
      </c>
      <c r="E315" s="31"/>
    </row>
    <row r="316" spans="2:5" ht="12.75">
      <c r="B316" s="17" t="s">
        <v>208</v>
      </c>
      <c r="C316" s="31">
        <v>124939.82</v>
      </c>
      <c r="D316" s="45">
        <v>0.004944097618284462</v>
      </c>
      <c r="E316" s="31"/>
    </row>
    <row r="317" spans="2:5" ht="12.75">
      <c r="B317" s="17" t="s">
        <v>207</v>
      </c>
      <c r="C317" s="31">
        <v>172349.82</v>
      </c>
      <c r="D317" s="45">
        <v>0.006820198192807992</v>
      </c>
      <c r="E317" s="31"/>
    </row>
    <row r="318" spans="2:5" ht="12.75">
      <c r="B318" s="17" t="s">
        <v>206</v>
      </c>
      <c r="C318" s="31">
        <v>112841.12</v>
      </c>
      <c r="D318" s="45">
        <v>0.0044653298895144175</v>
      </c>
      <c r="E318" s="31"/>
    </row>
    <row r="319" spans="2:5" ht="12.75">
      <c r="B319" s="17" t="s">
        <v>205</v>
      </c>
      <c r="C319" s="31">
        <v>223301.86</v>
      </c>
      <c r="D319" s="45">
        <v>0.008836463780598455</v>
      </c>
      <c r="E319" s="31"/>
    </row>
    <row r="320" spans="2:5" ht="12.75">
      <c r="B320" s="17" t="s">
        <v>204</v>
      </c>
      <c r="C320" s="31">
        <v>1329464.28</v>
      </c>
      <c r="D320" s="45">
        <v>0.0526093376822719</v>
      </c>
      <c r="E320" s="31"/>
    </row>
    <row r="321" spans="2:5" ht="12.75">
      <c r="B321" s="17" t="s">
        <v>203</v>
      </c>
      <c r="C321" s="31">
        <v>31796.18</v>
      </c>
      <c r="D321" s="45">
        <v>0.0012582331062150087</v>
      </c>
      <c r="E321" s="31"/>
    </row>
    <row r="322" spans="2:5" ht="12.75">
      <c r="B322" s="17" t="s">
        <v>202</v>
      </c>
      <c r="C322" s="31">
        <v>28822.08</v>
      </c>
      <c r="D322" s="45">
        <v>0.0011405425194465964</v>
      </c>
      <c r="E322" s="31"/>
    </row>
    <row r="323" spans="2:5" ht="12.75">
      <c r="B323" s="17" t="s">
        <v>201</v>
      </c>
      <c r="C323" s="31">
        <v>7308</v>
      </c>
      <c r="D323" s="45">
        <v>0.00028919095124695115</v>
      </c>
      <c r="E323" s="31"/>
    </row>
    <row r="324" spans="2:5" ht="12.75">
      <c r="B324" s="17" t="s">
        <v>200</v>
      </c>
      <c r="C324" s="31">
        <v>15729.6</v>
      </c>
      <c r="D324" s="45">
        <v>0.0006224490950648663</v>
      </c>
      <c r="E324" s="31"/>
    </row>
    <row r="325" spans="2:5" ht="12.75">
      <c r="B325" s="17" t="s">
        <v>197</v>
      </c>
      <c r="C325" s="31">
        <v>4148.44</v>
      </c>
      <c r="D325" s="45">
        <v>0.00016416137243991543</v>
      </c>
      <c r="E325" s="31"/>
    </row>
    <row r="326" spans="2:5" ht="12.75">
      <c r="B326" s="17" t="s">
        <v>199</v>
      </c>
      <c r="C326" s="31">
        <v>102659.72</v>
      </c>
      <c r="D326" s="45">
        <v>0.004062433235022668</v>
      </c>
      <c r="E326" s="31"/>
    </row>
    <row r="327" spans="2:5" ht="12.75">
      <c r="B327" s="17" t="s">
        <v>198</v>
      </c>
      <c r="C327" s="31">
        <v>682.9</v>
      </c>
      <c r="D327" s="45">
        <v>2.7023604352291043E-05</v>
      </c>
      <c r="E327" s="31"/>
    </row>
    <row r="328" spans="2:5" ht="12.75">
      <c r="B328" s="17" t="s">
        <v>197</v>
      </c>
      <c r="C328" s="31">
        <v>10418.02</v>
      </c>
      <c r="D328" s="45">
        <v>0.0004122601414764316</v>
      </c>
      <c r="E328" s="31"/>
    </row>
    <row r="329" spans="2:5" ht="12.75">
      <c r="B329" s="17" t="s">
        <v>196</v>
      </c>
      <c r="C329" s="31">
        <v>185</v>
      </c>
      <c r="D329" s="45">
        <v>7.320788995715102E-06</v>
      </c>
      <c r="E329" s="31"/>
    </row>
    <row r="330" spans="2:5" ht="12.75">
      <c r="B330" s="17" t="s">
        <v>195</v>
      </c>
      <c r="C330" s="31">
        <v>9425</v>
      </c>
      <c r="D330" s="45">
        <v>0.0003729645204573775</v>
      </c>
      <c r="E330" s="31"/>
    </row>
    <row r="331" spans="2:5" ht="12.75">
      <c r="B331" s="17" t="s">
        <v>194</v>
      </c>
      <c r="C331" s="31">
        <v>128016.79</v>
      </c>
      <c r="D331" s="45">
        <v>0.005065858959452816</v>
      </c>
      <c r="E331" s="31"/>
    </row>
    <row r="332" spans="2:5" ht="12.75">
      <c r="B332" s="17" t="s">
        <v>193</v>
      </c>
      <c r="C332" s="31">
        <v>31270.51</v>
      </c>
      <c r="D332" s="45">
        <v>0.001237431381072427</v>
      </c>
      <c r="E332" s="31"/>
    </row>
    <row r="333" spans="2:5" ht="12.75">
      <c r="B333" s="17" t="s">
        <v>192</v>
      </c>
      <c r="C333" s="31">
        <v>88237.97</v>
      </c>
      <c r="D333" s="45">
        <v>0.0034917381609742663</v>
      </c>
      <c r="E333" s="31"/>
    </row>
    <row r="334" spans="2:5" ht="12.75">
      <c r="B334" s="17" t="s">
        <v>191</v>
      </c>
      <c r="C334" s="31">
        <v>6542</v>
      </c>
      <c r="D334" s="45">
        <v>0.0002588789276214497</v>
      </c>
      <c r="E334" s="31"/>
    </row>
    <row r="335" spans="2:5" ht="12.75">
      <c r="B335" s="17" t="s">
        <v>190</v>
      </c>
      <c r="C335" s="31">
        <v>5992.49</v>
      </c>
      <c r="D335" s="45">
        <v>0.00023713380999423127</v>
      </c>
      <c r="E335" s="31"/>
    </row>
    <row r="336" spans="2:5" ht="12.75">
      <c r="B336" s="17" t="s">
        <v>188</v>
      </c>
      <c r="C336" s="31">
        <v>50.02</v>
      </c>
      <c r="D336" s="45">
        <v>1.9793830571117265E-06</v>
      </c>
      <c r="E336" s="31"/>
    </row>
    <row r="337" spans="2:5" ht="12.75">
      <c r="B337" s="17" t="s">
        <v>189</v>
      </c>
      <c r="C337" s="31">
        <v>12994.32</v>
      </c>
      <c r="D337" s="45">
        <v>0.000514209053312436</v>
      </c>
      <c r="E337" s="31"/>
    </row>
    <row r="338" spans="2:5" ht="12.75">
      <c r="B338" s="17" t="s">
        <v>188</v>
      </c>
      <c r="C338" s="31">
        <v>5168</v>
      </c>
      <c r="D338" s="45">
        <v>0.00020450722989111158</v>
      </c>
      <c r="E338" s="31"/>
    </row>
    <row r="339" spans="2:5" ht="12.75">
      <c r="B339" s="17" t="s">
        <v>188</v>
      </c>
      <c r="C339" s="31">
        <v>7322.62</v>
      </c>
      <c r="D339" s="45">
        <v>0.0002897694914367747</v>
      </c>
      <c r="E339" s="31"/>
    </row>
    <row r="340" spans="2:5" ht="12.75">
      <c r="B340" s="17" t="s">
        <v>187</v>
      </c>
      <c r="C340" s="31">
        <v>1350.45</v>
      </c>
      <c r="D340" s="45">
        <v>5.343978107709978E-05</v>
      </c>
      <c r="E340" s="31"/>
    </row>
    <row r="341" spans="2:5" ht="12.75">
      <c r="B341" s="17" t="s">
        <v>186</v>
      </c>
      <c r="C341" s="31">
        <v>1603594.49</v>
      </c>
      <c r="D341" s="45">
        <v>0.06345717241071011</v>
      </c>
      <c r="E341" s="31"/>
    </row>
    <row r="342" spans="2:5" ht="12.75">
      <c r="B342" s="17" t="s">
        <v>185</v>
      </c>
      <c r="C342" s="31">
        <v>1824.51</v>
      </c>
      <c r="D342" s="45">
        <v>7.21992039490387E-05</v>
      </c>
      <c r="E342" s="31"/>
    </row>
    <row r="343" spans="2:5" ht="12.75">
      <c r="B343" s="17" t="s">
        <v>184</v>
      </c>
      <c r="C343" s="31">
        <v>123993.13</v>
      </c>
      <c r="D343" s="45">
        <v>0.00490663536026093</v>
      </c>
      <c r="E343" s="31"/>
    </row>
    <row r="344" spans="2:5" ht="12.75">
      <c r="B344" s="17" t="s">
        <v>184</v>
      </c>
      <c r="C344" s="31">
        <v>11610.65</v>
      </c>
      <c r="D344" s="45">
        <v>0.0004594546959627002</v>
      </c>
      <c r="E344" s="31"/>
    </row>
    <row r="345" spans="2:5" ht="12.75">
      <c r="B345" s="17" t="s">
        <v>183</v>
      </c>
      <c r="C345" s="31">
        <v>383444.97</v>
      </c>
      <c r="D345" s="45">
        <v>0.015173620091017876</v>
      </c>
      <c r="E345" s="31"/>
    </row>
    <row r="346" spans="2:5" ht="12.75">
      <c r="B346" s="17" t="s">
        <v>183</v>
      </c>
      <c r="C346" s="31">
        <v>1208621.59</v>
      </c>
      <c r="D346" s="45">
        <v>0.04782737100570643</v>
      </c>
      <c r="E346" s="31"/>
    </row>
    <row r="347" spans="2:5" ht="12.75">
      <c r="B347" s="17" t="s">
        <v>182</v>
      </c>
      <c r="C347" s="31">
        <v>117244.01</v>
      </c>
      <c r="D347" s="45">
        <v>0.004639560314710872</v>
      </c>
      <c r="E347" s="31"/>
    </row>
    <row r="348" spans="2:5" ht="12.75">
      <c r="B348" s="17" t="s">
        <v>182</v>
      </c>
      <c r="C348" s="31">
        <v>321114.78</v>
      </c>
      <c r="D348" s="45">
        <v>0.01270710025829987</v>
      </c>
      <c r="E348" s="31"/>
    </row>
    <row r="349" spans="2:5" ht="12.75">
      <c r="B349" s="17" t="s">
        <v>181</v>
      </c>
      <c r="C349" s="31">
        <v>222720.99</v>
      </c>
      <c r="D349" s="45">
        <v>0.008813477690306881</v>
      </c>
      <c r="E349" s="31"/>
    </row>
    <row r="350" spans="2:5" ht="12.75">
      <c r="B350" s="17" t="s">
        <v>180</v>
      </c>
      <c r="C350" s="31">
        <v>358903.26</v>
      </c>
      <c r="D350" s="45">
        <v>0.014202459655860951</v>
      </c>
      <c r="E350" s="31"/>
    </row>
    <row r="351" spans="2:5" ht="12.75">
      <c r="B351" s="17" t="s">
        <v>179</v>
      </c>
      <c r="C351" s="31">
        <v>504509.47</v>
      </c>
      <c r="D351" s="45">
        <v>0.01996436419573004</v>
      </c>
      <c r="E351" s="31"/>
    </row>
    <row r="352" spans="2:5" ht="12.75">
      <c r="B352" s="17" t="s">
        <v>179</v>
      </c>
      <c r="C352" s="31">
        <v>8158.5</v>
      </c>
      <c r="D352" s="45">
        <v>0.00032284679471103597</v>
      </c>
      <c r="E352" s="31"/>
    </row>
    <row r="353" spans="2:5" ht="12.75">
      <c r="B353" s="17" t="s">
        <v>178</v>
      </c>
      <c r="C353" s="31">
        <v>726490.33</v>
      </c>
      <c r="D353" s="45">
        <v>0.02874855358571585</v>
      </c>
      <c r="E353" s="31"/>
    </row>
    <row r="354" spans="2:5" ht="12.75">
      <c r="B354" s="17" t="s">
        <v>177</v>
      </c>
      <c r="C354" s="31">
        <v>4793.5</v>
      </c>
      <c r="D354" s="45">
        <v>0.00018968757865383968</v>
      </c>
      <c r="E354" s="31"/>
    </row>
    <row r="355" spans="2:5" ht="12.75">
      <c r="B355" s="17" t="s">
        <v>176</v>
      </c>
      <c r="C355" s="31">
        <v>2141.05</v>
      </c>
      <c r="D355" s="45">
        <v>8.47252717798693E-05</v>
      </c>
      <c r="E355" s="31"/>
    </row>
    <row r="356" spans="2:5" ht="12.75">
      <c r="B356" s="17" t="s">
        <v>175</v>
      </c>
      <c r="C356" s="31">
        <v>24180.2</v>
      </c>
      <c r="D356" s="45">
        <v>0.0009568548220226503</v>
      </c>
      <c r="E356" s="31"/>
    </row>
    <row r="357" spans="2:5" ht="12.75">
      <c r="B357" s="17" t="s">
        <v>174</v>
      </c>
      <c r="C357" s="31">
        <v>15523</v>
      </c>
      <c r="D357" s="45">
        <v>0.0006142735544891109</v>
      </c>
      <c r="E357" s="31"/>
    </row>
    <row r="358" spans="2:5" ht="12.75">
      <c r="B358" s="17" t="s">
        <v>173</v>
      </c>
      <c r="C358" s="31">
        <v>415</v>
      </c>
      <c r="D358" s="45">
        <v>1.6422310449847388E-05</v>
      </c>
      <c r="E358" s="31"/>
    </row>
    <row r="359" spans="2:5" ht="12.75">
      <c r="B359" s="17" t="s">
        <v>172</v>
      </c>
      <c r="C359" s="31">
        <v>24823.73</v>
      </c>
      <c r="D359" s="45">
        <v>0.0009823204833329883</v>
      </c>
      <c r="E359" s="31"/>
    </row>
    <row r="360" spans="2:5" ht="12.75">
      <c r="B360" s="17" t="s">
        <v>171</v>
      </c>
      <c r="C360" s="31">
        <v>85113.41</v>
      </c>
      <c r="D360" s="45">
        <v>0.003368093596301555</v>
      </c>
      <c r="E360" s="31"/>
    </row>
    <row r="361" spans="2:5" ht="12.75">
      <c r="B361" s="17" t="s">
        <v>170</v>
      </c>
      <c r="C361" s="31">
        <v>626420.34</v>
      </c>
      <c r="D361" s="45">
        <v>0.024788600712238443</v>
      </c>
      <c r="E361" s="31"/>
    </row>
    <row r="362" spans="2:5" ht="12.75">
      <c r="B362" s="17" t="s">
        <v>169</v>
      </c>
      <c r="C362" s="31">
        <v>803481.27</v>
      </c>
      <c r="D362" s="45">
        <v>0.031795226160428076</v>
      </c>
      <c r="E362" s="31"/>
    </row>
    <row r="363" spans="2:5" ht="12.75">
      <c r="B363" s="17" t="s">
        <v>168</v>
      </c>
      <c r="C363" s="31">
        <v>564599.45</v>
      </c>
      <c r="D363" s="45">
        <v>0.022342234813766477</v>
      </c>
      <c r="E363" s="31"/>
    </row>
    <row r="364" spans="2:5" ht="12.75">
      <c r="B364" s="17" t="s">
        <v>167</v>
      </c>
      <c r="C364" s="31">
        <v>5264</v>
      </c>
      <c r="D364" s="45">
        <v>0.0002083061258024016</v>
      </c>
      <c r="E364" s="31"/>
    </row>
    <row r="365" spans="2:5" ht="12.75">
      <c r="B365" s="17" t="s">
        <v>166</v>
      </c>
      <c r="C365" s="31">
        <v>7052</v>
      </c>
      <c r="D365" s="45">
        <v>0.00027906056215017784</v>
      </c>
      <c r="E365" s="31"/>
    </row>
    <row r="366" spans="2:5" ht="12.75">
      <c r="B366" s="17" t="s">
        <v>165</v>
      </c>
      <c r="C366" s="31">
        <v>60</v>
      </c>
      <c r="D366" s="45">
        <v>2.374309944556249E-06</v>
      </c>
      <c r="E366" s="31"/>
    </row>
    <row r="367" spans="2:5" ht="12.75">
      <c r="B367" s="17" t="s">
        <v>164</v>
      </c>
      <c r="C367" s="31">
        <v>22353.01</v>
      </c>
      <c r="D367" s="45">
        <v>0.0008845495655627546</v>
      </c>
      <c r="E367" s="31"/>
    </row>
    <row r="368" spans="2:5" ht="12.75">
      <c r="B368" s="17" t="s">
        <v>163</v>
      </c>
      <c r="C368" s="31">
        <v>1308</v>
      </c>
      <c r="D368" s="45">
        <v>5.175995679132623E-05</v>
      </c>
      <c r="E368" s="31"/>
    </row>
    <row r="369" spans="2:5" ht="12.75">
      <c r="B369" s="17" t="s">
        <v>162</v>
      </c>
      <c r="C369" s="31">
        <v>7612.4</v>
      </c>
      <c r="D369" s="45">
        <v>0.0003012366170323332</v>
      </c>
      <c r="E369" s="31"/>
    </row>
    <row r="370" spans="2:5" ht="12.75">
      <c r="B370" s="17" t="s">
        <v>161</v>
      </c>
      <c r="C370" s="31">
        <v>148.5</v>
      </c>
      <c r="D370" s="45">
        <v>5.876417112776717E-06</v>
      </c>
      <c r="E370" s="31"/>
    </row>
    <row r="371" spans="2:5" ht="12.75">
      <c r="B371" s="17" t="s">
        <v>160</v>
      </c>
      <c r="C371" s="31">
        <v>9376.66</v>
      </c>
      <c r="D371" s="45">
        <v>0.00037105161807871333</v>
      </c>
      <c r="E371" s="31"/>
    </row>
    <row r="372" spans="2:5" ht="12.75">
      <c r="B372" s="17" t="s">
        <v>159</v>
      </c>
      <c r="C372" s="31">
        <v>1225</v>
      </c>
      <c r="D372" s="45">
        <v>4.8475494701356755E-05</v>
      </c>
      <c r="E372" s="31"/>
    </row>
    <row r="373" spans="2:5" ht="12.75">
      <c r="B373" s="17" t="s">
        <v>158</v>
      </c>
      <c r="C373" s="31">
        <v>34</v>
      </c>
      <c r="D373" s="45">
        <v>1.3454423019152078E-06</v>
      </c>
      <c r="E373" s="31"/>
    </row>
    <row r="374" spans="2:5" ht="12.75">
      <c r="B374" s="17" t="s">
        <v>157</v>
      </c>
      <c r="C374" s="31">
        <v>37354.13</v>
      </c>
      <c r="D374" s="45">
        <v>0.0014781713721541154</v>
      </c>
      <c r="E374" s="31"/>
    </row>
    <row r="375" spans="2:5" ht="12.75">
      <c r="B375" s="17" t="s">
        <v>156</v>
      </c>
      <c r="C375" s="31">
        <v>28815.96</v>
      </c>
      <c r="D375" s="45">
        <v>0.0011403003398322514</v>
      </c>
      <c r="E375" s="31"/>
    </row>
    <row r="376" spans="2:5" ht="12.75">
      <c r="B376" s="17" t="s">
        <v>155</v>
      </c>
      <c r="C376" s="31">
        <v>26085.63</v>
      </c>
      <c r="D376" s="45">
        <v>0.0010322561786502472</v>
      </c>
      <c r="E376" s="31"/>
    </row>
    <row r="377" spans="2:5" ht="12.75">
      <c r="B377" s="17" t="s">
        <v>154</v>
      </c>
      <c r="C377" s="31">
        <v>30808.07</v>
      </c>
      <c r="D377" s="45">
        <v>0.001219131782893084</v>
      </c>
      <c r="E377" s="31"/>
    </row>
    <row r="378" spans="2:5" ht="12.75">
      <c r="B378" s="17" t="s">
        <v>153</v>
      </c>
      <c r="C378" s="31">
        <v>8686</v>
      </c>
      <c r="D378" s="45">
        <v>0.00034372093630692636</v>
      </c>
      <c r="E378" s="31"/>
    </row>
    <row r="379" spans="2:5" ht="12.75">
      <c r="B379" s="17" t="s">
        <v>152</v>
      </c>
      <c r="C379" s="31">
        <v>7894.04</v>
      </c>
      <c r="D379" s="45">
        <v>0.0003123816279120802</v>
      </c>
      <c r="E379" s="31"/>
    </row>
    <row r="380" spans="2:5" ht="12.75">
      <c r="B380" s="17" t="s">
        <v>151</v>
      </c>
      <c r="C380" s="31">
        <v>43240.68</v>
      </c>
      <c r="D380" s="45">
        <v>0.0017111129422229085</v>
      </c>
      <c r="E380" s="31"/>
    </row>
    <row r="381" spans="2:5" ht="12.75">
      <c r="B381" s="17" t="s">
        <v>150</v>
      </c>
      <c r="C381" s="31">
        <v>16482.77</v>
      </c>
      <c r="D381" s="45">
        <v>0.0006522534120805568</v>
      </c>
      <c r="E381" s="31"/>
    </row>
    <row r="382" spans="2:5" ht="12.75">
      <c r="B382" s="17" t="s">
        <v>149</v>
      </c>
      <c r="C382" s="31">
        <v>13813.93</v>
      </c>
      <c r="D382" s="45">
        <v>0.0005466425228733985</v>
      </c>
      <c r="E382" s="31"/>
    </row>
    <row r="383" spans="2:5" ht="12.75">
      <c r="B383" s="17" t="s">
        <v>148</v>
      </c>
      <c r="C383" s="31">
        <v>4002.12</v>
      </c>
      <c r="D383" s="45">
        <v>0.00015837122192179093</v>
      </c>
      <c r="E383" s="31"/>
    </row>
    <row r="384" spans="2:5" ht="12.75">
      <c r="B384" s="17" t="s">
        <v>147</v>
      </c>
      <c r="C384" s="31">
        <v>843.77</v>
      </c>
      <c r="D384" s="45">
        <v>3.3389525031970436E-05</v>
      </c>
      <c r="E384" s="31"/>
    </row>
    <row r="385" spans="2:5" ht="12.75">
      <c r="B385" s="17" t="s">
        <v>146</v>
      </c>
      <c r="C385" s="31">
        <v>777</v>
      </c>
      <c r="D385" s="45">
        <v>3.074731378200343E-05</v>
      </c>
      <c r="E385" s="31"/>
    </row>
    <row r="386" spans="2:5" ht="12.75">
      <c r="B386" s="17" t="s">
        <v>145</v>
      </c>
      <c r="C386" s="31">
        <v>4194</v>
      </c>
      <c r="D386" s="45">
        <v>0.0001659642651244818</v>
      </c>
      <c r="E386" s="31"/>
    </row>
    <row r="387" spans="2:5" ht="12.75">
      <c r="B387" s="17" t="s">
        <v>144</v>
      </c>
      <c r="C387" s="31">
        <v>9014.2</v>
      </c>
      <c r="D387" s="45">
        <v>0.00035670841170364905</v>
      </c>
      <c r="E387" s="31"/>
    </row>
    <row r="388" spans="2:5" ht="12.75">
      <c r="B388" s="17" t="s">
        <v>143</v>
      </c>
      <c r="C388" s="31">
        <v>5602.18</v>
      </c>
      <c r="D388" s="45">
        <v>0.0002216885280865688</v>
      </c>
      <c r="E388" s="31"/>
    </row>
    <row r="389" spans="2:5" ht="12.75">
      <c r="B389" s="17" t="s">
        <v>142</v>
      </c>
      <c r="C389" s="31">
        <v>139</v>
      </c>
      <c r="D389" s="45">
        <v>5.500484704888644E-06</v>
      </c>
      <c r="E389" s="31"/>
    </row>
    <row r="390" spans="2:5" ht="12.75">
      <c r="B390" s="17" t="s">
        <v>141</v>
      </c>
      <c r="C390" s="31">
        <v>14805</v>
      </c>
      <c r="D390" s="45">
        <v>0.0005858609788192545</v>
      </c>
      <c r="E390" s="31"/>
    </row>
    <row r="391" spans="2:5" ht="12.75">
      <c r="B391" s="17" t="s">
        <v>140</v>
      </c>
      <c r="C391" s="31">
        <v>878849.18</v>
      </c>
      <c r="D391" s="45">
        <v>0.03477767246398509</v>
      </c>
      <c r="E391" s="31"/>
    </row>
    <row r="392" spans="2:5" ht="12.75">
      <c r="B392" s="17" t="s">
        <v>139</v>
      </c>
      <c r="C392" s="31">
        <v>873</v>
      </c>
      <c r="D392" s="45">
        <v>3.454620969329343E-05</v>
      </c>
      <c r="E392" s="31"/>
    </row>
    <row r="393" spans="2:5" ht="12.75">
      <c r="B393" s="17" t="s">
        <v>138</v>
      </c>
      <c r="C393" s="31">
        <v>53088.23</v>
      </c>
      <c r="D393" s="45">
        <v>0.0021007985404648236</v>
      </c>
      <c r="E393" s="31"/>
    </row>
    <row r="394" spans="2:5" ht="12.75">
      <c r="B394" s="17" t="s">
        <v>138</v>
      </c>
      <c r="C394" s="31">
        <v>9360.67</v>
      </c>
      <c r="D394" s="45">
        <v>0.0003704188644784891</v>
      </c>
      <c r="E394" s="31"/>
    </row>
    <row r="395" spans="2:5" ht="12.75">
      <c r="B395" s="17" t="s">
        <v>137</v>
      </c>
      <c r="C395" s="31">
        <v>232935.3</v>
      </c>
      <c r="D395" s="45">
        <v>0.009217676653803221</v>
      </c>
      <c r="E395" s="31"/>
    </row>
    <row r="396" spans="2:5" ht="12.75">
      <c r="B396" s="17" t="s">
        <v>137</v>
      </c>
      <c r="C396" s="31">
        <v>689889.79</v>
      </c>
      <c r="D396" s="45">
        <v>0.027300203150747042</v>
      </c>
      <c r="E396" s="31"/>
    </row>
    <row r="397" spans="2:5" ht="12.75">
      <c r="B397" s="17" t="s">
        <v>136</v>
      </c>
      <c r="C397" s="31">
        <v>63863.2</v>
      </c>
      <c r="D397" s="45">
        <v>0.002527183847519744</v>
      </c>
      <c r="E397" s="31"/>
    </row>
    <row r="398" spans="2:5" ht="12.75">
      <c r="B398" s="17" t="s">
        <v>136</v>
      </c>
      <c r="C398" s="31">
        <v>169831.43</v>
      </c>
      <c r="D398" s="45">
        <v>0.006720540885786808</v>
      </c>
      <c r="E398" s="31"/>
    </row>
    <row r="399" spans="2:5" ht="12.75">
      <c r="B399" s="17" t="s">
        <v>135</v>
      </c>
      <c r="C399" s="31">
        <v>98159.48</v>
      </c>
      <c r="D399" s="45">
        <v>0.0038843504919411705</v>
      </c>
      <c r="E399" s="31"/>
    </row>
    <row r="400" spans="2:5" ht="12.75">
      <c r="B400" s="17" t="s">
        <v>134</v>
      </c>
      <c r="C400" s="31">
        <v>409048.21</v>
      </c>
      <c r="D400" s="45">
        <v>0.016186787213432217</v>
      </c>
      <c r="E400" s="31"/>
    </row>
    <row r="401" spans="2:5" ht="12.75">
      <c r="B401" s="17" t="s">
        <v>133</v>
      </c>
      <c r="C401" s="31">
        <v>281007.85</v>
      </c>
      <c r="D401" s="45">
        <v>0.011119995545889511</v>
      </c>
      <c r="E401" s="31"/>
    </row>
    <row r="402" spans="2:5" ht="12.75">
      <c r="B402" s="17" t="s">
        <v>133</v>
      </c>
      <c r="C402" s="31">
        <v>15480</v>
      </c>
      <c r="D402" s="45">
        <v>0.0006125719656955123</v>
      </c>
      <c r="E402" s="31"/>
    </row>
    <row r="403" spans="2:5" ht="12.75">
      <c r="B403" s="17" t="s">
        <v>132</v>
      </c>
      <c r="C403" s="31">
        <v>419579.59</v>
      </c>
      <c r="D403" s="45">
        <v>0.016603533217830563</v>
      </c>
      <c r="E403" s="31"/>
    </row>
    <row r="404" spans="2:5" ht="12.75">
      <c r="B404" s="17" t="s">
        <v>131</v>
      </c>
      <c r="C404" s="31">
        <v>96562.5</v>
      </c>
      <c r="D404" s="45">
        <v>0.0038211550670202133</v>
      </c>
      <c r="E404" s="31"/>
    </row>
    <row r="405" spans="2:5" ht="12.75">
      <c r="B405" s="17" t="s">
        <v>130</v>
      </c>
      <c r="C405" s="31">
        <v>29246.23</v>
      </c>
      <c r="D405" s="45">
        <v>0.0011573269121629886</v>
      </c>
      <c r="E405" s="31"/>
    </row>
    <row r="406" spans="2:5" ht="12.75">
      <c r="B406" s="17" t="s">
        <v>129</v>
      </c>
      <c r="C406" s="31">
        <v>18856</v>
      </c>
      <c r="D406" s="45">
        <v>0.0007461664719092105</v>
      </c>
      <c r="E406" s="31"/>
    </row>
    <row r="407" spans="2:5" ht="12.75">
      <c r="B407" s="17" t="s">
        <v>128</v>
      </c>
      <c r="C407" s="31">
        <v>8768</v>
      </c>
      <c r="D407" s="45">
        <v>0.00034696582656448653</v>
      </c>
      <c r="E407" s="31"/>
    </row>
    <row r="408" spans="2:5" ht="12.75">
      <c r="B408" s="17" t="s">
        <v>127</v>
      </c>
      <c r="C408" s="31">
        <v>1386.8</v>
      </c>
      <c r="D408" s="45">
        <v>5.487821718517677E-05</v>
      </c>
      <c r="E408" s="31"/>
    </row>
    <row r="409" spans="2:5" ht="12.75">
      <c r="B409" s="17" t="s">
        <v>126</v>
      </c>
      <c r="C409" s="31">
        <v>46101.26</v>
      </c>
      <c r="D409" s="45">
        <v>0.0018243113345762206</v>
      </c>
      <c r="E409" s="31"/>
    </row>
    <row r="410" spans="2:5" ht="12.75">
      <c r="B410" s="17" t="s">
        <v>125</v>
      </c>
      <c r="C410" s="31">
        <v>10108.05</v>
      </c>
      <c r="D410" s="45">
        <v>0.0003999940605845299</v>
      </c>
      <c r="E410" s="31"/>
    </row>
    <row r="411" spans="2:5" ht="12.75">
      <c r="B411" s="17" t="s">
        <v>124</v>
      </c>
      <c r="C411" s="31">
        <v>2728</v>
      </c>
      <c r="D411" s="45">
        <v>0.0001079519588124908</v>
      </c>
      <c r="E411" s="31"/>
    </row>
    <row r="412" spans="2:5" ht="12.75">
      <c r="B412" s="17" t="s">
        <v>123</v>
      </c>
      <c r="C412" s="31">
        <v>4021.05</v>
      </c>
      <c r="D412" s="45">
        <v>0.00015912031670929844</v>
      </c>
      <c r="E412" s="31"/>
    </row>
    <row r="413" spans="2:5" ht="12.75">
      <c r="B413" s="17" t="s">
        <v>122</v>
      </c>
      <c r="C413" s="31">
        <v>182.4</v>
      </c>
      <c r="D413" s="45">
        <v>7.217902231450998E-06</v>
      </c>
      <c r="E413" s="31"/>
    </row>
    <row r="414" spans="2:5" ht="12.75">
      <c r="B414" s="17" t="s">
        <v>121</v>
      </c>
      <c r="C414" s="31">
        <v>17980</v>
      </c>
      <c r="D414" s="45">
        <v>0.0007115015467186893</v>
      </c>
      <c r="E414" s="31"/>
    </row>
    <row r="415" spans="2:5" ht="12.75">
      <c r="B415" s="17" t="s">
        <v>120</v>
      </c>
      <c r="C415" s="31">
        <v>10029</v>
      </c>
      <c r="D415" s="45">
        <v>0.00039686590723257703</v>
      </c>
      <c r="E415" s="31"/>
    </row>
    <row r="416" spans="2:5" ht="12.75">
      <c r="B416" s="17" t="s">
        <v>119</v>
      </c>
      <c r="C416" s="31">
        <v>5324.31</v>
      </c>
      <c r="D416" s="45">
        <v>0.00021069270301500473</v>
      </c>
      <c r="E416" s="31"/>
    </row>
    <row r="417" spans="2:5" ht="12.75">
      <c r="B417" s="17" t="s">
        <v>118</v>
      </c>
      <c r="C417" s="31">
        <v>25</v>
      </c>
      <c r="D417" s="45">
        <v>9.892958102317705E-07</v>
      </c>
      <c r="E417" s="31"/>
    </row>
    <row r="418" spans="2:5" ht="12.75">
      <c r="B418" s="17" t="s">
        <v>117</v>
      </c>
      <c r="C418" s="31">
        <v>1280.4</v>
      </c>
      <c r="D418" s="45">
        <v>5.0667774216830363E-05</v>
      </c>
      <c r="E418" s="31"/>
    </row>
    <row r="419" spans="2:5" ht="12.75">
      <c r="B419" s="17" t="s">
        <v>116</v>
      </c>
      <c r="C419" s="31">
        <v>2100</v>
      </c>
      <c r="D419" s="45">
        <v>8.310084805946872E-05</v>
      </c>
      <c r="E419" s="31"/>
    </row>
    <row r="420" spans="2:5" ht="12.75">
      <c r="B420" s="17" t="s">
        <v>115</v>
      </c>
      <c r="C420" s="31">
        <v>1210</v>
      </c>
      <c r="D420" s="45">
        <v>4.788191721521769E-05</v>
      </c>
      <c r="E420" s="31"/>
    </row>
    <row r="421" spans="2:5" ht="12.75">
      <c r="B421" s="17" t="s">
        <v>114</v>
      </c>
      <c r="C421" s="31">
        <v>54406.42</v>
      </c>
      <c r="D421" s="45">
        <v>0.0021529617342284</v>
      </c>
      <c r="E421" s="31"/>
    </row>
    <row r="422" spans="2:5" ht="12.75">
      <c r="B422" s="17" t="s">
        <v>113</v>
      </c>
      <c r="C422" s="31">
        <v>16820</v>
      </c>
      <c r="D422" s="45">
        <v>0.0006655982211239351</v>
      </c>
      <c r="E422" s="31"/>
    </row>
    <row r="423" spans="2:5" ht="12.75">
      <c r="B423" s="17" t="s">
        <v>112</v>
      </c>
      <c r="C423" s="31">
        <v>1305</v>
      </c>
      <c r="D423" s="45">
        <v>5.164124129409842E-05</v>
      </c>
      <c r="E423" s="31"/>
    </row>
    <row r="424" spans="2:5" ht="12.75">
      <c r="B424" s="17" t="s">
        <v>111</v>
      </c>
      <c r="C424" s="31">
        <v>3435.76</v>
      </c>
      <c r="D424" s="45">
        <v>0.00013595931891847632</v>
      </c>
      <c r="E424" s="31"/>
    </row>
    <row r="425" spans="2:5" ht="12.75">
      <c r="B425" s="17" t="s">
        <v>110</v>
      </c>
      <c r="C425" s="31">
        <v>812</v>
      </c>
      <c r="D425" s="45">
        <v>3.2132327916327904E-05</v>
      </c>
      <c r="E425" s="31"/>
    </row>
    <row r="426" spans="2:5" ht="12.75">
      <c r="B426" s="17" t="s">
        <v>109</v>
      </c>
      <c r="C426" s="31">
        <v>205800</v>
      </c>
      <c r="D426" s="45">
        <v>0.008143883109827934</v>
      </c>
      <c r="E426" s="31"/>
    </row>
    <row r="427" spans="2:5" ht="12.75">
      <c r="B427" s="17" t="s">
        <v>108</v>
      </c>
      <c r="C427" s="31">
        <v>143921.99</v>
      </c>
      <c r="D427" s="45">
        <v>0.00569525686828875</v>
      </c>
      <c r="E427" s="31"/>
    </row>
    <row r="428" spans="2:5" ht="12.75">
      <c r="B428" s="17" t="s">
        <v>107</v>
      </c>
      <c r="C428" s="31">
        <v>7714</v>
      </c>
      <c r="D428" s="45">
        <v>0.0003052571152051151</v>
      </c>
      <c r="E428" s="31"/>
    </row>
    <row r="429" spans="2:5" ht="12.75">
      <c r="B429" s="17" t="s">
        <v>106</v>
      </c>
      <c r="C429" s="31">
        <v>52</v>
      </c>
      <c r="D429" s="45">
        <v>2.0577352852820825E-06</v>
      </c>
      <c r="E429" s="31"/>
    </row>
    <row r="430" spans="2:5" ht="12.75">
      <c r="B430" s="17" t="s">
        <v>105</v>
      </c>
      <c r="C430" s="31">
        <v>5028.99</v>
      </c>
      <c r="D430" s="45">
        <v>0.00019900634946789885</v>
      </c>
      <c r="E430" s="31"/>
    </row>
    <row r="431" spans="2:5" ht="12.75">
      <c r="B431" s="17" t="s">
        <v>104</v>
      </c>
      <c r="C431" s="31">
        <v>6960</v>
      </c>
      <c r="D431" s="45">
        <v>0.0002754199535685249</v>
      </c>
      <c r="E431" s="31"/>
    </row>
    <row r="432" spans="2:5" ht="12.75">
      <c r="B432" s="17" t="s">
        <v>104</v>
      </c>
      <c r="C432" s="31">
        <v>338327.99</v>
      </c>
      <c r="D432" s="45">
        <v>0.013388258519645454</v>
      </c>
      <c r="E432" s="31"/>
    </row>
    <row r="433" spans="2:5" ht="12.75">
      <c r="B433" s="17" t="s">
        <v>103</v>
      </c>
      <c r="C433" s="31">
        <v>7926</v>
      </c>
      <c r="D433" s="45">
        <v>0.0003136463436758805</v>
      </c>
      <c r="E433" s="31"/>
    </row>
    <row r="434" spans="2:5" ht="12.75">
      <c r="B434" s="17" t="s">
        <v>102</v>
      </c>
      <c r="C434" s="31">
        <v>9496.8</v>
      </c>
      <c r="D434" s="45">
        <v>0.0003758057780243631</v>
      </c>
      <c r="E434" s="31"/>
    </row>
    <row r="435" spans="2:5" ht="12.75">
      <c r="B435" s="17" t="s">
        <v>101</v>
      </c>
      <c r="C435" s="31">
        <v>80338.22</v>
      </c>
      <c r="D435" s="45">
        <v>0.0031791305778991292</v>
      </c>
      <c r="E435" s="31"/>
    </row>
    <row r="436" spans="2:5" ht="12.75">
      <c r="B436" s="17" t="s">
        <v>100</v>
      </c>
      <c r="C436" s="31">
        <v>8025.42</v>
      </c>
      <c r="D436" s="45">
        <v>0.0003175805752540102</v>
      </c>
      <c r="E436" s="31"/>
    </row>
    <row r="437" spans="2:5" ht="12.75">
      <c r="B437" s="17" t="s">
        <v>99</v>
      </c>
      <c r="C437" s="31">
        <v>8920.4</v>
      </c>
      <c r="D437" s="45">
        <v>0.0003529965738236594</v>
      </c>
      <c r="E437" s="31"/>
    </row>
    <row r="438" spans="2:5" ht="12.75">
      <c r="B438" s="17" t="s">
        <v>98</v>
      </c>
      <c r="C438" s="31">
        <v>709477.78</v>
      </c>
      <c r="D438" s="45">
        <v>0.028075335808261513</v>
      </c>
      <c r="E438" s="31"/>
    </row>
    <row r="439" spans="2:5" ht="12.75">
      <c r="B439" s="17" t="s">
        <v>97</v>
      </c>
      <c r="C439" s="31">
        <v>261.67</v>
      </c>
      <c r="D439" s="45">
        <v>1.0354761386533897E-05</v>
      </c>
      <c r="E439" s="31"/>
    </row>
    <row r="440" spans="2:5" ht="12.75">
      <c r="B440" s="17" t="s">
        <v>96</v>
      </c>
      <c r="C440" s="31">
        <v>52694.81</v>
      </c>
      <c r="D440" s="45">
        <v>0.0020852301901583678</v>
      </c>
      <c r="E440" s="31"/>
    </row>
    <row r="441" spans="2:5" ht="12.75">
      <c r="B441" s="17" t="s">
        <v>96</v>
      </c>
      <c r="C441" s="31">
        <v>2440.1</v>
      </c>
      <c r="D441" s="45">
        <v>9.655922826186172E-05</v>
      </c>
      <c r="E441" s="31"/>
    </row>
    <row r="442" spans="2:5" ht="12.75">
      <c r="B442" s="17" t="s">
        <v>95</v>
      </c>
      <c r="C442" s="31">
        <v>167983.33</v>
      </c>
      <c r="D442" s="45">
        <v>0.006647408182311234</v>
      </c>
      <c r="E442" s="31"/>
    </row>
    <row r="443" spans="2:5" ht="12.75">
      <c r="B443" s="17" t="s">
        <v>95</v>
      </c>
      <c r="C443" s="31">
        <v>533292.84</v>
      </c>
      <c r="D443" s="45">
        <v>0.021103374889544075</v>
      </c>
      <c r="E443" s="31"/>
    </row>
    <row r="444" spans="2:5" ht="12.75">
      <c r="B444" s="17" t="s">
        <v>94</v>
      </c>
      <c r="C444" s="31">
        <v>39489.06</v>
      </c>
      <c r="D444" s="45">
        <v>0.00156265446431964</v>
      </c>
      <c r="E444" s="31"/>
    </row>
    <row r="445" spans="2:5" ht="12.75">
      <c r="B445" s="17" t="s">
        <v>94</v>
      </c>
      <c r="C445" s="31">
        <v>128614.87</v>
      </c>
      <c r="D445" s="45">
        <v>0.005089526080980153</v>
      </c>
      <c r="E445" s="31"/>
    </row>
    <row r="446" spans="2:5" ht="12.75">
      <c r="B446" s="17" t="s">
        <v>93</v>
      </c>
      <c r="C446" s="31">
        <v>59908.69</v>
      </c>
      <c r="D446" s="45">
        <v>0.0023706966405389585</v>
      </c>
      <c r="E446" s="31"/>
    </row>
    <row r="447" spans="2:5" ht="12.75">
      <c r="B447" s="17" t="s">
        <v>92</v>
      </c>
      <c r="C447" s="31">
        <v>143936.46</v>
      </c>
      <c r="D447" s="45">
        <v>0.0056958294727037125</v>
      </c>
      <c r="E447" s="31"/>
    </row>
    <row r="448" spans="2:5" ht="12.75">
      <c r="B448" s="17" t="s">
        <v>91</v>
      </c>
      <c r="C448" s="31">
        <v>234904.59</v>
      </c>
      <c r="D448" s="45">
        <v>0.009295605067648474</v>
      </c>
      <c r="E448" s="31"/>
    </row>
    <row r="449" spans="2:5" ht="12.75">
      <c r="B449" s="17" t="s">
        <v>91</v>
      </c>
      <c r="C449" s="31">
        <v>9840</v>
      </c>
      <c r="D449" s="45">
        <v>0.00038938683090722484</v>
      </c>
      <c r="E449" s="31"/>
    </row>
    <row r="450" spans="2:5" ht="12.75">
      <c r="B450" s="17" t="s">
        <v>90</v>
      </c>
      <c r="C450" s="31">
        <v>319372.43</v>
      </c>
      <c r="D450" s="45">
        <v>0.012638152276101575</v>
      </c>
      <c r="E450" s="31"/>
    </row>
    <row r="451" spans="2:5" ht="12.75">
      <c r="B451" s="17" t="s">
        <v>89</v>
      </c>
      <c r="C451" s="31">
        <v>33831</v>
      </c>
      <c r="D451" s="45">
        <v>0.001338754662238041</v>
      </c>
      <c r="E451" s="31"/>
    </row>
    <row r="452" spans="2:5" ht="12.75">
      <c r="B452" s="17" t="s">
        <v>88</v>
      </c>
      <c r="C452" s="31">
        <v>14549.99</v>
      </c>
      <c r="D452" s="45">
        <v>0.0005757697658365663</v>
      </c>
      <c r="E452" s="31"/>
    </row>
    <row r="453" spans="2:5" ht="12.75">
      <c r="B453" s="17" t="s">
        <v>87</v>
      </c>
      <c r="C453" s="31">
        <v>60</v>
      </c>
      <c r="D453" s="45">
        <v>2.374309944556249E-06</v>
      </c>
      <c r="E453" s="31"/>
    </row>
    <row r="454" spans="2:5" ht="12.75">
      <c r="B454" s="17" t="s">
        <v>86</v>
      </c>
      <c r="C454" s="31">
        <v>4290.4</v>
      </c>
      <c r="D454" s="45">
        <v>0.00016977898976873552</v>
      </c>
      <c r="E454" s="31"/>
    </row>
    <row r="455" spans="2:5" ht="12.75">
      <c r="B455" s="17" t="s">
        <v>85</v>
      </c>
      <c r="C455" s="31">
        <v>36826.84</v>
      </c>
      <c r="D455" s="45">
        <v>0.0014573055406430309</v>
      </c>
      <c r="E455" s="31"/>
    </row>
    <row r="456" spans="2:5" ht="12.75">
      <c r="B456" s="17" t="s">
        <v>84</v>
      </c>
      <c r="C456" s="31">
        <v>891010.14</v>
      </c>
      <c r="D456" s="45">
        <v>0.03525890393504093</v>
      </c>
      <c r="E456" s="31"/>
    </row>
    <row r="457" spans="2:5" ht="12.75">
      <c r="B457" s="17" t="s">
        <v>83</v>
      </c>
      <c r="C457" s="31">
        <v>1394</v>
      </c>
      <c r="D457" s="45">
        <v>5.516313437852352E-05</v>
      </c>
      <c r="E457" s="31"/>
    </row>
    <row r="458" spans="2:5" ht="12.75">
      <c r="B458" s="17" t="s">
        <v>82</v>
      </c>
      <c r="C458" s="31">
        <v>60532.88</v>
      </c>
      <c r="D458" s="45">
        <v>0.0023953969826105014</v>
      </c>
      <c r="E458" s="31"/>
    </row>
    <row r="459" spans="2:5" ht="12.75">
      <c r="B459" s="17" t="s">
        <v>82</v>
      </c>
      <c r="C459" s="31">
        <v>4150.26</v>
      </c>
      <c r="D459" s="45">
        <v>0.0001642333931749003</v>
      </c>
      <c r="E459" s="31"/>
    </row>
    <row r="460" spans="2:5" ht="12.75">
      <c r="B460" s="17" t="s">
        <v>81</v>
      </c>
      <c r="C460" s="31">
        <v>263669.54</v>
      </c>
      <c r="D460" s="45">
        <v>0.010433886848309528</v>
      </c>
      <c r="E460" s="31"/>
    </row>
    <row r="461" spans="2:5" ht="12.75">
      <c r="B461" s="17" t="s">
        <v>81</v>
      </c>
      <c r="C461" s="31">
        <v>697354.88</v>
      </c>
      <c r="D461" s="45">
        <v>0.027595610441147164</v>
      </c>
      <c r="E461" s="31"/>
    </row>
    <row r="462" spans="2:5" ht="12.75">
      <c r="B462" s="17" t="s">
        <v>80</v>
      </c>
      <c r="C462" s="31">
        <v>62594.3</v>
      </c>
      <c r="D462" s="45">
        <v>0.0024769711493756205</v>
      </c>
      <c r="E462" s="31"/>
    </row>
    <row r="463" spans="2:5" ht="12.75">
      <c r="B463" s="17" t="s">
        <v>80</v>
      </c>
      <c r="C463" s="31">
        <v>161549.63</v>
      </c>
      <c r="D463" s="45">
        <v>0.0063928148841397095</v>
      </c>
      <c r="E463" s="31"/>
    </row>
    <row r="464" spans="2:5" ht="12.75">
      <c r="B464" s="17" t="s">
        <v>79</v>
      </c>
      <c r="C464" s="31">
        <v>163932.94</v>
      </c>
      <c r="D464" s="45">
        <v>0.006487126828039049</v>
      </c>
      <c r="E464" s="31"/>
    </row>
    <row r="465" spans="2:5" ht="12.75">
      <c r="B465" s="17" t="s">
        <v>78</v>
      </c>
      <c r="C465" s="31">
        <v>136745.32</v>
      </c>
      <c r="D465" s="45">
        <v>0.00541126288579211</v>
      </c>
      <c r="E465" s="31"/>
    </row>
    <row r="466" spans="2:5" ht="12.75">
      <c r="B466" s="17" t="s">
        <v>75</v>
      </c>
      <c r="C466" s="31">
        <v>264411.82</v>
      </c>
      <c r="D466" s="45">
        <v>0.010463260228070282</v>
      </c>
      <c r="E466" s="31"/>
    </row>
    <row r="467" spans="2:5" ht="12.75">
      <c r="B467" s="17" t="s">
        <v>77</v>
      </c>
      <c r="C467" s="31">
        <v>1559.44</v>
      </c>
      <c r="D467" s="45">
        <v>6.170989833231328E-05</v>
      </c>
      <c r="E467" s="31"/>
    </row>
    <row r="468" spans="2:5" ht="12.75">
      <c r="B468" s="17" t="s">
        <v>75</v>
      </c>
      <c r="C468" s="31">
        <v>22867.5</v>
      </c>
      <c r="D468" s="45">
        <v>0.0009049088776190004</v>
      </c>
      <c r="E468" s="31"/>
    </row>
    <row r="469" spans="2:5" ht="12.75">
      <c r="B469" s="17" t="s">
        <v>76</v>
      </c>
      <c r="C469" s="31">
        <v>422120.87</v>
      </c>
      <c r="D469" s="45">
        <v>0.016704096324095596</v>
      </c>
      <c r="E469" s="31"/>
    </row>
    <row r="470" spans="2:5" ht="12.75">
      <c r="B470" s="17" t="s">
        <v>75</v>
      </c>
      <c r="C470" s="31">
        <v>14203.88</v>
      </c>
      <c r="D470" s="45">
        <v>0.0005620735589213936</v>
      </c>
      <c r="E470" s="31"/>
    </row>
    <row r="471" spans="2:5" ht="12.75">
      <c r="B471" s="17" t="s">
        <v>74</v>
      </c>
      <c r="C471" s="31">
        <v>4176</v>
      </c>
      <c r="D471" s="45">
        <v>0.00016525197214111494</v>
      </c>
      <c r="E471" s="31"/>
    </row>
    <row r="472" spans="2:5" ht="12.75">
      <c r="B472" s="17" t="s">
        <v>73</v>
      </c>
      <c r="C472" s="31">
        <v>30000</v>
      </c>
      <c r="D472" s="45">
        <v>0.0011871549722781245</v>
      </c>
      <c r="E472" s="31"/>
    </row>
    <row r="473" spans="2:5" ht="12.75">
      <c r="B473" s="17" t="s">
        <v>72</v>
      </c>
      <c r="C473" s="31">
        <v>17559</v>
      </c>
      <c r="D473" s="45">
        <v>0.0006948418052743863</v>
      </c>
      <c r="E473" s="31"/>
    </row>
    <row r="474" spans="2:5" ht="12.75">
      <c r="B474" s="17" t="s">
        <v>71</v>
      </c>
      <c r="C474" s="31">
        <v>4083.9</v>
      </c>
      <c r="D474" s="45">
        <v>0.0001616074063762211</v>
      </c>
      <c r="E474" s="31"/>
    </row>
    <row r="475" spans="2:5" ht="12.75">
      <c r="B475" s="17" t="s">
        <v>70</v>
      </c>
      <c r="C475" s="31">
        <v>50000</v>
      </c>
      <c r="D475" s="45">
        <v>0.001978591620463541</v>
      </c>
      <c r="E475" s="31"/>
    </row>
    <row r="476" spans="2:5" ht="12.75">
      <c r="B476" s="17" t="s">
        <v>69</v>
      </c>
      <c r="C476" s="31">
        <v>1251.04</v>
      </c>
      <c r="D476" s="45">
        <v>4.9505945217294166E-05</v>
      </c>
      <c r="E476" s="31"/>
    </row>
    <row r="477" spans="2:5" ht="12.75">
      <c r="B477" s="17" t="s">
        <v>68</v>
      </c>
      <c r="C477" s="31">
        <v>48520.96</v>
      </c>
      <c r="D477" s="45">
        <v>0.001920063297456933</v>
      </c>
      <c r="E477" s="31"/>
    </row>
    <row r="478" spans="2:5" ht="12.75">
      <c r="B478" s="17" t="s">
        <v>67</v>
      </c>
      <c r="C478" s="31">
        <v>520</v>
      </c>
      <c r="D478" s="45">
        <v>2.0577352852820824E-05</v>
      </c>
      <c r="E478" s="31"/>
    </row>
    <row r="479" spans="2:5" ht="12.75">
      <c r="B479" s="17" t="s">
        <v>66</v>
      </c>
      <c r="C479" s="31">
        <v>346</v>
      </c>
      <c r="D479" s="45">
        <v>1.3691854013607704E-05</v>
      </c>
      <c r="E479" s="31"/>
    </row>
    <row r="480" spans="2:5" ht="12.75">
      <c r="B480" s="17" t="s">
        <v>65</v>
      </c>
      <c r="C480" s="31">
        <v>3597.76</v>
      </c>
      <c r="D480" s="45">
        <v>0.00014236995576877819</v>
      </c>
      <c r="E480" s="31"/>
    </row>
    <row r="481" spans="2:5" ht="12.75">
      <c r="B481" s="17" t="s">
        <v>64</v>
      </c>
      <c r="C481" s="31">
        <v>43790</v>
      </c>
      <c r="D481" s="45">
        <v>0.001732850541201969</v>
      </c>
      <c r="E481" s="31"/>
    </row>
    <row r="482" spans="2:5" ht="12.75">
      <c r="B482" s="17" t="s">
        <v>63</v>
      </c>
      <c r="C482" s="31">
        <v>1238.98</v>
      </c>
      <c r="D482" s="45">
        <v>4.902870891843836E-05</v>
      </c>
      <c r="E482" s="31"/>
    </row>
    <row r="483" spans="2:5" ht="12.75">
      <c r="B483" s="17" t="s">
        <v>62</v>
      </c>
      <c r="C483" s="31">
        <v>8626.92</v>
      </c>
      <c r="D483" s="45">
        <v>0.0003413830324481866</v>
      </c>
      <c r="E483" s="31"/>
    </row>
    <row r="484" spans="2:5" ht="12.75">
      <c r="B484" s="17" t="s">
        <v>61</v>
      </c>
      <c r="C484" s="31">
        <v>104</v>
      </c>
      <c r="D484" s="45">
        <v>4.115470570564165E-06</v>
      </c>
      <c r="E484" s="31"/>
    </row>
    <row r="485" spans="2:5" ht="12.75">
      <c r="B485" s="17" t="s">
        <v>60</v>
      </c>
      <c r="C485" s="31">
        <v>43962</v>
      </c>
      <c r="D485" s="45">
        <v>0.0017396568963763638</v>
      </c>
      <c r="E485" s="31"/>
    </row>
    <row r="486" spans="2:5" ht="12.75">
      <c r="B486" s="17" t="s">
        <v>59</v>
      </c>
      <c r="C486" s="31">
        <v>1007267.16</v>
      </c>
      <c r="D486" s="45">
        <v>0.039859407246882174</v>
      </c>
      <c r="E486" s="31"/>
    </row>
    <row r="487" spans="2:5" ht="12.75">
      <c r="B487" s="17" t="s">
        <v>58</v>
      </c>
      <c r="C487" s="31">
        <v>626645</v>
      </c>
      <c r="D487" s="45">
        <v>0.024797490920107513</v>
      </c>
      <c r="E487" s="31"/>
    </row>
    <row r="488" spans="2:5" ht="12.75">
      <c r="B488" s="17" t="s">
        <v>57</v>
      </c>
      <c r="C488" s="31">
        <v>213396.71</v>
      </c>
      <c r="D488" s="45">
        <v>0.008444498844809765</v>
      </c>
      <c r="E488" s="31"/>
    </row>
    <row r="489" spans="2:5" ht="12.75">
      <c r="B489" s="17" t="s">
        <v>56</v>
      </c>
      <c r="C489" s="31">
        <v>18092</v>
      </c>
      <c r="D489" s="45">
        <v>0.0007159335919485276</v>
      </c>
      <c r="E489" s="31"/>
    </row>
    <row r="490" spans="2:5" ht="12.75">
      <c r="B490" s="17" t="s">
        <v>55</v>
      </c>
      <c r="C490" s="31">
        <v>3402</v>
      </c>
      <c r="D490" s="45">
        <v>0.00013462337385633933</v>
      </c>
      <c r="E490" s="31"/>
    </row>
    <row r="491" spans="2:5" ht="12.75">
      <c r="B491" s="17" t="s">
        <v>54</v>
      </c>
      <c r="C491" s="31">
        <v>348964.18</v>
      </c>
      <c r="D491" s="45">
        <v>0.013809152047798616</v>
      </c>
      <c r="E491" s="31"/>
    </row>
    <row r="492" spans="2:5" ht="12.75">
      <c r="B492" s="17" t="s">
        <v>53</v>
      </c>
      <c r="C492" s="31">
        <v>137923</v>
      </c>
      <c r="D492" s="45">
        <v>0.005457865841383859</v>
      </c>
      <c r="E492" s="31"/>
    </row>
    <row r="493" spans="2:5" ht="12.75">
      <c r="B493" s="17" t="s">
        <v>52</v>
      </c>
      <c r="C493" s="31">
        <v>48982</v>
      </c>
      <c r="D493" s="45">
        <v>0.0019383074950709033</v>
      </c>
      <c r="E493" s="31"/>
    </row>
    <row r="494" spans="2:5" ht="12.75">
      <c r="B494" s="17" t="s">
        <v>51</v>
      </c>
      <c r="C494" s="31">
        <v>123099.5</v>
      </c>
      <c r="D494" s="45">
        <v>0.004871272783665033</v>
      </c>
      <c r="E494" s="31"/>
    </row>
    <row r="495" spans="2:5" ht="12.75">
      <c r="B495" s="17" t="s">
        <v>50</v>
      </c>
      <c r="C495" s="31">
        <v>170983.75</v>
      </c>
      <c r="D495" s="45">
        <v>0.006766140299708659</v>
      </c>
      <c r="E495" s="31"/>
    </row>
    <row r="496" spans="2:5" ht="12.75">
      <c r="B496" s="17" t="s">
        <v>49</v>
      </c>
      <c r="C496" s="31">
        <v>26174.6</v>
      </c>
      <c r="D496" s="45">
        <v>0.0010357768845796998</v>
      </c>
      <c r="E496" s="31"/>
    </row>
    <row r="497" spans="2:5" ht="12.75">
      <c r="B497" s="17" t="s">
        <v>48</v>
      </c>
      <c r="C497" s="31">
        <v>57800.7</v>
      </c>
      <c r="D497" s="45">
        <v>0.0022872796135385396</v>
      </c>
      <c r="E497" s="31"/>
    </row>
    <row r="498" spans="2:5" ht="12.75">
      <c r="B498" s="17" t="s">
        <v>47</v>
      </c>
      <c r="C498" s="31">
        <v>16596</v>
      </c>
      <c r="D498" s="45">
        <v>0.0006567341306642586</v>
      </c>
      <c r="E498" s="31"/>
    </row>
    <row r="499" spans="2:5" ht="12.75">
      <c r="B499" s="17" t="s">
        <v>46</v>
      </c>
      <c r="C499" s="31">
        <v>10000</v>
      </c>
      <c r="D499" s="45">
        <v>0.00039571832409270816</v>
      </c>
      <c r="E499" s="31"/>
    </row>
    <row r="500" spans="2:5" ht="12.75">
      <c r="B500" s="17" t="s">
        <v>45</v>
      </c>
      <c r="C500" s="31">
        <v>51560</v>
      </c>
      <c r="D500" s="45">
        <v>0.0020403236790220033</v>
      </c>
      <c r="E500" s="31"/>
    </row>
    <row r="501" spans="2:5" ht="12.75">
      <c r="B501" s="17" t="s">
        <v>44</v>
      </c>
      <c r="C501" s="31">
        <v>297752.4</v>
      </c>
      <c r="D501" s="45">
        <v>0.01178260807225817</v>
      </c>
      <c r="E501" s="31"/>
    </row>
    <row r="502" spans="2:5" ht="12.75">
      <c r="B502" s="17" t="s">
        <v>43</v>
      </c>
      <c r="C502" s="31">
        <v>163605</v>
      </c>
      <c r="D502" s="45">
        <v>0.006474149641318753</v>
      </c>
      <c r="E502" s="31"/>
    </row>
    <row r="503" spans="2:5" ht="12.75">
      <c r="B503" s="17" t="s">
        <v>42</v>
      </c>
      <c r="C503" s="31">
        <v>56844.9</v>
      </c>
      <c r="D503" s="45">
        <v>0.002249456856121759</v>
      </c>
      <c r="E503" s="31"/>
    </row>
    <row r="504" spans="2:5" ht="12.75">
      <c r="B504" s="17" t="s">
        <v>41</v>
      </c>
      <c r="C504" s="31">
        <v>49693.2</v>
      </c>
      <c r="D504" s="45">
        <v>0.0019664509822803766</v>
      </c>
      <c r="E504" s="31"/>
    </row>
    <row r="505" spans="2:5" ht="12.75">
      <c r="B505" s="17" t="s">
        <v>40</v>
      </c>
      <c r="C505" s="31">
        <v>1317</v>
      </c>
      <c r="D505" s="45">
        <v>5.211610328300967E-05</v>
      </c>
      <c r="E505" s="31"/>
    </row>
    <row r="506" spans="2:5" ht="12.75">
      <c r="B506" s="17" t="s">
        <v>39</v>
      </c>
      <c r="C506" s="31">
        <v>35431.04</v>
      </c>
      <c r="D506" s="45">
        <v>0.0014020711769661708</v>
      </c>
      <c r="E506" s="31"/>
    </row>
    <row r="507" spans="2:5" ht="12.75">
      <c r="B507" s="17" t="s">
        <v>38</v>
      </c>
      <c r="C507" s="31">
        <v>117500</v>
      </c>
      <c r="D507" s="45">
        <v>0.004649690308089321</v>
      </c>
      <c r="E507" s="31"/>
    </row>
    <row r="508" spans="2:5" ht="12.75">
      <c r="B508" s="17" t="s">
        <v>37</v>
      </c>
      <c r="C508" s="31">
        <v>89225</v>
      </c>
      <c r="D508" s="45">
        <v>0.0035307967467171886</v>
      </c>
      <c r="E508" s="31"/>
    </row>
    <row r="509" spans="2:5" ht="12.75">
      <c r="B509" s="17" t="s">
        <v>36</v>
      </c>
      <c r="C509" s="31">
        <v>217506.94</v>
      </c>
      <c r="D509" s="45">
        <v>0.008607148177533323</v>
      </c>
      <c r="E509" s="31"/>
    </row>
    <row r="510" spans="2:5" ht="12.75">
      <c r="B510" s="17" t="s">
        <v>35</v>
      </c>
      <c r="C510" s="31">
        <v>30409.8</v>
      </c>
      <c r="D510" s="45">
        <v>0.0012033715091994436</v>
      </c>
      <c r="E510" s="31"/>
    </row>
    <row r="511" spans="2:5" ht="12.75">
      <c r="B511" s="17" t="s">
        <v>34</v>
      </c>
      <c r="C511" s="31">
        <v>104880.14</v>
      </c>
      <c r="D511" s="45">
        <v>0.004150299323140861</v>
      </c>
      <c r="E511" s="31"/>
    </row>
    <row r="512" spans="2:5" ht="12.75">
      <c r="B512" s="17"/>
      <c r="C512" s="31"/>
      <c r="D512" s="31"/>
      <c r="E512" s="31">
        <v>0</v>
      </c>
    </row>
    <row r="513" spans="2:5" ht="12.75">
      <c r="B513" s="14"/>
      <c r="C513" s="29"/>
      <c r="D513" s="29"/>
      <c r="E513" s="29">
        <v>0</v>
      </c>
    </row>
    <row r="514" spans="3:5" ht="15.75" customHeight="1">
      <c r="C514" s="11">
        <v>25270500.230000008</v>
      </c>
      <c r="D514" s="44">
        <v>1</v>
      </c>
      <c r="E514" s="11"/>
    </row>
    <row r="518" ht="12.75">
      <c r="B518" s="37" t="s">
        <v>33</v>
      </c>
    </row>
    <row r="520" spans="2:7" ht="28.5" customHeight="1">
      <c r="B520" s="23" t="s">
        <v>32</v>
      </c>
      <c r="C520" s="22" t="s">
        <v>4</v>
      </c>
      <c r="D520" s="21" t="s">
        <v>3</v>
      </c>
      <c r="E520" s="21" t="s">
        <v>28</v>
      </c>
      <c r="F520" s="43" t="s">
        <v>31</v>
      </c>
      <c r="G520" s="22" t="s">
        <v>27</v>
      </c>
    </row>
    <row r="521" spans="2:7" ht="12.75">
      <c r="B521" s="36" t="s">
        <v>30</v>
      </c>
      <c r="C521" s="32"/>
      <c r="D521" s="32"/>
      <c r="E521" s="32">
        <v>0</v>
      </c>
      <c r="F521" s="32">
        <v>0</v>
      </c>
      <c r="G521" s="18">
        <v>0</v>
      </c>
    </row>
    <row r="522" spans="2:7" ht="12.75">
      <c r="B522" s="35"/>
      <c r="C522" s="31"/>
      <c r="D522" s="31"/>
      <c r="E522" s="31"/>
      <c r="F522" s="31"/>
      <c r="G522" s="15"/>
    </row>
    <row r="523" spans="2:7" ht="12.75">
      <c r="B523" s="42"/>
      <c r="C523" s="29"/>
      <c r="D523" s="29"/>
      <c r="E523" s="29"/>
      <c r="F523" s="29"/>
      <c r="G523" s="30"/>
    </row>
    <row r="524" spans="3:7" ht="19.5" customHeight="1">
      <c r="C524" s="11">
        <f>SUM(C522:C523)</f>
        <v>0</v>
      </c>
      <c r="D524" s="11">
        <f>SUM(D522:D523)</f>
        <v>0</v>
      </c>
      <c r="E524" s="39"/>
      <c r="F524" s="41"/>
      <c r="G524" s="38"/>
    </row>
    <row r="528" spans="2:6" ht="27" customHeight="1">
      <c r="B528" s="34" t="s">
        <v>29</v>
      </c>
      <c r="C528" s="33" t="s">
        <v>4</v>
      </c>
      <c r="D528" s="11" t="s">
        <v>3</v>
      </c>
      <c r="E528" s="11" t="s">
        <v>28</v>
      </c>
      <c r="F528" s="40" t="s">
        <v>27</v>
      </c>
    </row>
    <row r="529" spans="2:6" ht="12.75">
      <c r="B529" s="36" t="s">
        <v>26</v>
      </c>
      <c r="C529" s="32">
        <v>9011867.44</v>
      </c>
      <c r="D529" s="32">
        <v>9011867.43999998</v>
      </c>
      <c r="E529" s="32">
        <v>-1.862645149230957E-08</v>
      </c>
      <c r="F529" s="32" t="s">
        <v>25</v>
      </c>
    </row>
    <row r="530" spans="2:6" ht="12.75">
      <c r="B530" s="17"/>
      <c r="C530" s="31"/>
      <c r="D530" s="31"/>
      <c r="E530" s="31"/>
      <c r="F530" s="31"/>
    </row>
    <row r="531" spans="2:6" ht="12.75">
      <c r="B531" s="14"/>
      <c r="C531" s="29"/>
      <c r="D531" s="29"/>
      <c r="E531" s="29"/>
      <c r="F531" s="29"/>
    </row>
    <row r="532" spans="3:6" ht="20.25" customHeight="1">
      <c r="C532" s="11">
        <f>SUM(C530:C531)</f>
        <v>0</v>
      </c>
      <c r="D532" s="11">
        <f>SUM(D530:D531)</f>
        <v>0</v>
      </c>
      <c r="E532" s="39"/>
      <c r="F532" s="38"/>
    </row>
    <row r="536" ht="12.75">
      <c r="B536" s="37" t="s">
        <v>24</v>
      </c>
    </row>
    <row r="538" spans="2:5" ht="30.75" customHeight="1">
      <c r="B538" s="34" t="s">
        <v>23</v>
      </c>
      <c r="C538" s="33" t="s">
        <v>4</v>
      </c>
      <c r="D538" s="11" t="s">
        <v>3</v>
      </c>
      <c r="E538" s="11" t="s">
        <v>2</v>
      </c>
    </row>
    <row r="539" spans="2:5" ht="12.75">
      <c r="B539" s="36" t="s">
        <v>22</v>
      </c>
      <c r="C539" s="32"/>
      <c r="D539" s="32"/>
      <c r="E539" s="32"/>
    </row>
    <row r="540" spans="2:5" ht="12.75">
      <c r="B540" s="35" t="s">
        <v>21</v>
      </c>
      <c r="C540" s="31"/>
      <c r="D540" s="31">
        <v>60000</v>
      </c>
      <c r="E540" s="31">
        <v>60000</v>
      </c>
    </row>
    <row r="541" spans="2:5" ht="12.75">
      <c r="B541" s="35" t="s">
        <v>20</v>
      </c>
      <c r="C541" s="31"/>
      <c r="D541" s="31">
        <v>0</v>
      </c>
      <c r="E541" s="31">
        <v>0</v>
      </c>
    </row>
    <row r="542" spans="2:5" ht="12.75">
      <c r="B542" s="35" t="s">
        <v>19</v>
      </c>
      <c r="C542" s="31"/>
      <c r="D542" s="31">
        <v>10000</v>
      </c>
      <c r="E542" s="31">
        <v>10000</v>
      </c>
    </row>
    <row r="543" spans="2:5" ht="12.75">
      <c r="B543" s="35" t="s">
        <v>18</v>
      </c>
      <c r="C543" s="31"/>
      <c r="D543" s="31">
        <v>10000</v>
      </c>
      <c r="E543" s="31">
        <v>10000</v>
      </c>
    </row>
    <row r="544" spans="2:5" ht="12.75">
      <c r="B544" s="35" t="s">
        <v>17</v>
      </c>
      <c r="C544" s="31"/>
      <c r="D544" s="31">
        <v>10000</v>
      </c>
      <c r="E544" s="31">
        <v>10000</v>
      </c>
    </row>
    <row r="545" spans="2:5" ht="12.75">
      <c r="B545" s="35" t="s">
        <v>16</v>
      </c>
      <c r="C545" s="31">
        <v>2083802.59</v>
      </c>
      <c r="D545" s="31">
        <v>4988184.78</v>
      </c>
      <c r="E545" s="31">
        <v>2904382.1900000004</v>
      </c>
    </row>
    <row r="546" spans="2:5" ht="12.75">
      <c r="B546" s="35" t="s">
        <v>15</v>
      </c>
      <c r="C546" s="31">
        <v>7726875.55</v>
      </c>
      <c r="D546" s="31">
        <v>10642830.97</v>
      </c>
      <c r="E546" s="31">
        <v>2915955.420000001</v>
      </c>
    </row>
    <row r="547" spans="2:5" ht="12.75">
      <c r="B547" s="35" t="s">
        <v>14</v>
      </c>
      <c r="C547" s="31">
        <v>93957.38</v>
      </c>
      <c r="D547" s="31">
        <v>58759.69</v>
      </c>
      <c r="E547" s="31">
        <v>-35197.69</v>
      </c>
    </row>
    <row r="548" spans="2:5" ht="12.75">
      <c r="B548" s="35" t="s">
        <v>13</v>
      </c>
      <c r="C548" s="31">
        <v>1388.44</v>
      </c>
      <c r="D548" s="31">
        <v>0</v>
      </c>
      <c r="E548" s="31">
        <v>-1388.44</v>
      </c>
    </row>
    <row r="549" spans="2:5" ht="12.75">
      <c r="B549" s="35"/>
      <c r="C549" s="31"/>
      <c r="D549" s="31"/>
      <c r="E549" s="31"/>
    </row>
    <row r="550" spans="2:5" ht="12.75">
      <c r="B550" s="35"/>
      <c r="C550" s="31"/>
      <c r="D550" s="31"/>
      <c r="E550" s="31"/>
    </row>
    <row r="551" spans="2:5" ht="12.75">
      <c r="B551" s="35"/>
      <c r="C551" s="31"/>
      <c r="D551" s="31"/>
      <c r="E551" s="31"/>
    </row>
    <row r="552" spans="2:5" ht="12.75">
      <c r="B552" s="17"/>
      <c r="C552" s="31"/>
      <c r="D552" s="31"/>
      <c r="E552" s="31"/>
    </row>
    <row r="553" spans="2:5" ht="12.75">
      <c r="B553" s="17"/>
      <c r="C553" s="31"/>
      <c r="D553" s="31"/>
      <c r="E553" s="31"/>
    </row>
    <row r="554" spans="2:5" ht="12.75">
      <c r="B554" s="14"/>
      <c r="C554" s="29"/>
      <c r="D554" s="29"/>
      <c r="E554" s="29"/>
    </row>
    <row r="555" spans="3:5" ht="21.75" customHeight="1">
      <c r="C555" s="11">
        <v>9906023.96</v>
      </c>
      <c r="D555" s="11">
        <v>15779775.44</v>
      </c>
      <c r="E555" s="11">
        <v>5873751.48</v>
      </c>
    </row>
    <row r="558" spans="2:5" ht="24" customHeight="1">
      <c r="B558" s="34" t="s">
        <v>12</v>
      </c>
      <c r="C558" s="33" t="s">
        <v>2</v>
      </c>
      <c r="D558" s="11" t="s">
        <v>11</v>
      </c>
      <c r="E558" s="2"/>
    </row>
    <row r="559" spans="2:5" ht="12.75">
      <c r="B559" s="20" t="s">
        <v>10</v>
      </c>
      <c r="C559" s="18"/>
      <c r="D559" s="32"/>
      <c r="E559" s="28"/>
    </row>
    <row r="560" spans="2:5" ht="12.75">
      <c r="B560" s="17"/>
      <c r="C560" s="15"/>
      <c r="D560" s="31"/>
      <c r="E560" s="28"/>
    </row>
    <row r="561" spans="2:5" ht="12.75">
      <c r="B561" s="17" t="s">
        <v>9</v>
      </c>
      <c r="C561" s="15"/>
      <c r="D561" s="31"/>
      <c r="E561" s="28"/>
    </row>
    <row r="562" spans="2:5" ht="12.75">
      <c r="B562" s="17"/>
      <c r="C562" s="15"/>
      <c r="D562" s="31"/>
      <c r="E562" s="28"/>
    </row>
    <row r="563" spans="2:5" ht="12.75">
      <c r="B563" s="17" t="s">
        <v>8</v>
      </c>
      <c r="C563" s="15"/>
      <c r="D563" s="31"/>
      <c r="E563" s="28"/>
    </row>
    <row r="564" spans="2:5" ht="12.75">
      <c r="B564" s="17"/>
      <c r="C564" s="15"/>
      <c r="D564" s="31"/>
      <c r="E564" s="28"/>
    </row>
    <row r="565" spans="2:7" ht="12.75">
      <c r="B565" s="17" t="s">
        <v>7</v>
      </c>
      <c r="C565" s="15"/>
      <c r="D565" s="31"/>
      <c r="E565" s="28"/>
      <c r="F565" s="2"/>
      <c r="G565" s="2"/>
    </row>
    <row r="566" spans="2:7" ht="12.75">
      <c r="B566" s="14"/>
      <c r="C566" s="30"/>
      <c r="D566" s="29"/>
      <c r="E566" s="28"/>
      <c r="F566" s="2"/>
      <c r="G566" s="2"/>
    </row>
    <row r="567" spans="3:7" ht="18" customHeight="1">
      <c r="C567" s="11">
        <f>SUM(C565:C566)</f>
        <v>0</v>
      </c>
      <c r="D567" s="11"/>
      <c r="E567" s="2"/>
      <c r="F567" s="2"/>
      <c r="G567" s="2"/>
    </row>
    <row r="568" spans="6:7" ht="12.75">
      <c r="F568" s="2"/>
      <c r="G568" s="2"/>
    </row>
    <row r="569" spans="6:7" ht="12.75">
      <c r="F569" s="27"/>
      <c r="G569" s="2"/>
    </row>
    <row r="570" spans="6:7" ht="12.75">
      <c r="F570" s="2"/>
      <c r="G570" s="2"/>
    </row>
    <row r="571" spans="6:7" ht="12.75">
      <c r="F571" s="26"/>
      <c r="G571" s="2"/>
    </row>
    <row r="572" spans="6:7" ht="12.75">
      <c r="F572" s="26"/>
      <c r="G572" s="2"/>
    </row>
    <row r="573" spans="6:7" ht="12.75">
      <c r="F573" s="2"/>
      <c r="G573" s="2"/>
    </row>
    <row r="574" spans="2:7" ht="12.75">
      <c r="B574" s="25" t="s">
        <v>6</v>
      </c>
      <c r="C574" s="25"/>
      <c r="D574" s="25"/>
      <c r="E574" s="25"/>
      <c r="F574" s="25"/>
      <c r="G574" s="2"/>
    </row>
    <row r="575" spans="2:7" ht="12.75">
      <c r="B575" s="24"/>
      <c r="C575" s="24"/>
      <c r="D575" s="24"/>
      <c r="E575" s="24"/>
      <c r="F575" s="24"/>
      <c r="G575" s="2"/>
    </row>
    <row r="576" spans="2:7" ht="12.75">
      <c r="B576" s="24"/>
      <c r="C576" s="24"/>
      <c r="D576" s="24"/>
      <c r="E576" s="24"/>
      <c r="F576" s="24"/>
      <c r="G576" s="2"/>
    </row>
    <row r="577" spans="2:7" ht="21" customHeight="1">
      <c r="B577" s="23" t="s">
        <v>5</v>
      </c>
      <c r="C577" s="22" t="s">
        <v>4</v>
      </c>
      <c r="D577" s="21" t="s">
        <v>3</v>
      </c>
      <c r="E577" s="21" t="s">
        <v>2</v>
      </c>
      <c r="F577" s="2"/>
      <c r="G577" s="2"/>
    </row>
    <row r="578" spans="2:7" ht="12.75">
      <c r="B578" s="20" t="s">
        <v>1</v>
      </c>
      <c r="C578" s="19">
        <v>0</v>
      </c>
      <c r="D578" s="18"/>
      <c r="E578" s="18"/>
      <c r="F578" s="2"/>
      <c r="G578" s="2"/>
    </row>
    <row r="579" spans="2:7" ht="12.75">
      <c r="B579" s="17"/>
      <c r="C579" s="16">
        <v>0</v>
      </c>
      <c r="D579" s="15"/>
      <c r="E579" s="15"/>
      <c r="F579" s="2"/>
      <c r="G579" s="2"/>
    </row>
    <row r="580" spans="2:7" ht="12.75">
      <c r="B580" s="14"/>
      <c r="C580" s="13">
        <v>0</v>
      </c>
      <c r="D580" s="12">
        <v>0</v>
      </c>
      <c r="E580" s="12">
        <v>0</v>
      </c>
      <c r="F580" s="2"/>
      <c r="G580" s="2"/>
    </row>
    <row r="581" spans="3:7" ht="21" customHeight="1">
      <c r="C581" s="11">
        <f>SUM(C579:C580)</f>
        <v>0</v>
      </c>
      <c r="D581" s="11">
        <f>SUM(D579:D580)</f>
        <v>0</v>
      </c>
      <c r="E581" s="11">
        <f>SUM(E579:E580)</f>
        <v>0</v>
      </c>
      <c r="F581" s="2"/>
      <c r="G581" s="2"/>
    </row>
    <row r="582" spans="6:7" ht="12.75">
      <c r="F582" s="2"/>
      <c r="G582" s="2"/>
    </row>
    <row r="583" spans="6:7" ht="12.75">
      <c r="F583" s="2"/>
      <c r="G583" s="2"/>
    </row>
    <row r="584" spans="6:7" ht="12.75">
      <c r="F584" s="2"/>
      <c r="G584" s="2"/>
    </row>
    <row r="585" spans="6:7" ht="12.75">
      <c r="F585" s="2"/>
      <c r="G585" s="2"/>
    </row>
    <row r="586" spans="2:7" ht="12.75">
      <c r="B586" s="10" t="s">
        <v>0</v>
      </c>
      <c r="F586" s="2"/>
      <c r="G586" s="2"/>
    </row>
    <row r="587" spans="6:7" ht="12" customHeight="1">
      <c r="F587" s="2"/>
      <c r="G587" s="2"/>
    </row>
    <row r="588" spans="3:5" ht="12.75">
      <c r="C588" s="3"/>
      <c r="D588" s="3"/>
      <c r="E588" s="3"/>
    </row>
    <row r="589" spans="2:6" ht="12.75">
      <c r="B589" s="2"/>
      <c r="C589" s="4"/>
      <c r="D589" s="4"/>
      <c r="E589" s="4"/>
      <c r="F589" s="2"/>
    </row>
    <row r="590" spans="2:6" ht="12.75">
      <c r="B590" s="2"/>
      <c r="C590" s="4"/>
      <c r="D590" s="4"/>
      <c r="E590" s="4"/>
      <c r="F590" s="2"/>
    </row>
    <row r="591" spans="2:7" ht="12.75">
      <c r="B591" s="2"/>
      <c r="C591" s="2"/>
      <c r="D591" s="2"/>
      <c r="E591" s="2"/>
      <c r="F591" s="2"/>
      <c r="G591" s="2"/>
    </row>
    <row r="592" spans="2:7" ht="12.75">
      <c r="B592" s="9"/>
      <c r="C592" s="4"/>
      <c r="D592" s="9"/>
      <c r="E592" s="9"/>
      <c r="F592" s="4"/>
      <c r="G592" s="4"/>
    </row>
    <row r="593" spans="2:7" ht="12.75">
      <c r="B593" s="8" t="str">
        <f>+'[1]IPC'!A26</f>
        <v>Ing. Alejandro Velazco Alvarado</v>
      </c>
      <c r="C593" s="4"/>
      <c r="D593" s="7" t="str">
        <f>+'[1]IPC'!C26</f>
        <v>C.P. Jaime Monjaras Orozco</v>
      </c>
      <c r="E593" s="7"/>
      <c r="F593" s="2"/>
      <c r="G593" s="6"/>
    </row>
    <row r="594" spans="2:7" ht="12.75">
      <c r="B594" s="8" t="str">
        <f>+'[1]IPC'!A27</f>
        <v>Director General de COFOCE</v>
      </c>
      <c r="C594" s="4"/>
      <c r="D594" s="7" t="str">
        <f>+'[1]IPC'!C27</f>
        <v>Director de Finanzas y Administración COFOCE  </v>
      </c>
      <c r="E594" s="7"/>
      <c r="F594" s="6"/>
      <c r="G594" s="5"/>
    </row>
    <row r="595" spans="2:7" ht="12.75">
      <c r="B595" s="4"/>
      <c r="C595" s="4"/>
      <c r="D595" s="4"/>
      <c r="E595" s="4"/>
      <c r="F595" s="4"/>
      <c r="G595" s="3"/>
    </row>
    <row r="596" spans="2:7" ht="12.75">
      <c r="B596" s="4"/>
      <c r="C596" s="4"/>
      <c r="D596" s="4"/>
      <c r="E596" s="4"/>
      <c r="F596" s="4"/>
      <c r="G596" s="3"/>
    </row>
    <row r="597" spans="2:6" ht="12.75">
      <c r="B597" s="2"/>
      <c r="C597" s="2"/>
      <c r="D597" s="2"/>
      <c r="E597" s="2"/>
      <c r="F597" s="2"/>
    </row>
    <row r="598" spans="2:6" ht="12.75">
      <c r="B598" s="2"/>
      <c r="C598" s="2"/>
      <c r="D598" s="2"/>
      <c r="E598" s="2"/>
      <c r="F598" s="2"/>
    </row>
    <row r="600" ht="12.75" customHeight="1"/>
    <row r="603" ht="12.75" customHeight="1"/>
  </sheetData>
  <sheetProtection/>
  <mergeCells count="16">
    <mergeCell ref="B574:F574"/>
    <mergeCell ref="D593:E593"/>
    <mergeCell ref="D594:E594"/>
    <mergeCell ref="E532:F532"/>
    <mergeCell ref="D265:E265"/>
    <mergeCell ref="D272:E272"/>
    <mergeCell ref="D279:E279"/>
    <mergeCell ref="D292:E292"/>
    <mergeCell ref="D300:E300"/>
    <mergeCell ref="E524:G524"/>
    <mergeCell ref="A2:L2"/>
    <mergeCell ref="A3:L3"/>
    <mergeCell ref="A4:L4"/>
    <mergeCell ref="A9:L9"/>
    <mergeCell ref="D181:E181"/>
    <mergeCell ref="D258:E258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219 C268 C261 C254"/>
    <dataValidation allowBlank="1" showInputMessage="1" showErrorMessage="1" prompt="Corresponde al número de la cuenta de acuerdo al Plan de Cuentas emitido por el CONAC (DOF 22/11/2010)." sqref="B219"/>
    <dataValidation allowBlank="1" showInputMessage="1" showErrorMessage="1" prompt="Características cualitativas significativas que les impacten financieramente." sqref="D219:E219 E268 E261 E254"/>
    <dataValidation allowBlank="1" showInputMessage="1" showErrorMessage="1" prompt="Especificar origen de dicho recurso: Federal, Estatal, Municipal, Particulares." sqref="D254 D268 D261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2017-08-15T20:03:01Z</dcterms:created>
  <dcterms:modified xsi:type="dcterms:W3CDTF">2017-08-15T20:04:36Z</dcterms:modified>
  <cp:category/>
  <cp:version/>
  <cp:contentType/>
  <cp:contentStatus/>
</cp:coreProperties>
</file>