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JERCICIO 2018\2_CONTABILIDAD\5_Cuenta-Publica_18\2doTrimestre_18\Contabilidad\Digital\"/>
    </mc:Choice>
  </mc:AlternateContent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8" i="4" l="1"/>
  <c r="G46" i="4"/>
  <c r="G35" i="4"/>
  <c r="F35" i="4"/>
  <c r="G30" i="4"/>
  <c r="F30" i="4"/>
  <c r="G24" i="4"/>
  <c r="F24" i="4"/>
  <c r="G14" i="4"/>
  <c r="F14" i="4"/>
  <c r="C29" i="4"/>
  <c r="C27" i="4"/>
  <c r="D27" i="4"/>
  <c r="B27" i="4"/>
  <c r="C13" i="4"/>
  <c r="B13" i="4"/>
  <c r="F46" i="4" l="1"/>
  <c r="F48" i="4" s="1"/>
  <c r="B29" i="4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<sst xmlns="http://schemas.openxmlformats.org/spreadsheetml/2006/main" count="59" uniqueCount="59">
  <si>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</si>
  <si>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</si>
  <si>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</si>
  <si>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</si>
  <si>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</si>
  <si>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</si>
  <si>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</si>
  <si>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</si>
  <si>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</si>
  <si>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</si>
  <si>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</si>
  <si>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</si>
  <si>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</si>
  <si>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</si>
  <si>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</si>
  <si>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</si>
  <si>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</si>
  <si>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</si>
  <si>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</si>
  <si>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</si>
  <si>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</si>
  <si>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</si>
  <si>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</si>
  <si>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</si>
  <si>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</si>
  <si>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</si>
  <si>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</si>
  <si>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</si>
  <si>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</si>
  <si>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</si>
  <si>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</si>
  <si>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</si>
  <si>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</si>
  <si>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</si>
  <si>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</si>
  <si>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</si>
  <si>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</si>
  <si>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</si>
  <si>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</si>
  <si>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</si>
  <si>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</si>
  <si>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</si>
  <si>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</si>
  <si>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</si>
  <si>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</si>
  <si>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</si>
  <si>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</si>
  <si>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</si>
  <si>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</si>
  <si>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</si>
  <si>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</si>
  <si>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</si>
  <si>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</si>
  <si>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</si>
  <si>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</si>
  <si>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</si>
  <si>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</si>
  <si>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</si>
  <si>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Coordinadora de Fomento al Comercio Exterior del Estado de Guanajuato
Estado de Situación Financiera
Al 30 de Junio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</si>
</sst>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J38" sqref="J38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17474921.59</v>
      </c>
      <c r="C5" s="12">
        <v>18991870.449999999</v>
      </c>
      <c r="D5" s="17"/>
      <c r="E5" s="11" t="s">
        <v>41</v>
      </c>
      <c r="F5" s="12">
        <v>700431.4</v>
      </c>
      <c r="G5" s="5">
        <v>8997908.6199999992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1291517.6399999999</v>
      </c>
      <c r="C7" s="12">
        <v>162826.78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10152.15</v>
      </c>
      <c r="C11" s="12">
        <v>10152.15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SUM(B5:B12)</f>
        <v>18776591.379999999</v>
      </c>
      <c r="C13" s="10">
        <f>SUM(C5:C12)</f>
        <v>19164849.379999999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SUM(F5:F13)</f>
        <v>700431.4</v>
      </c>
      <c r="G14" s="42">
        <f>SUM(G5:G13)</f>
        <v>8997908.6199999992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20937751.699999999</v>
      </c>
      <c r="C19" s="12">
        <v>20937751.699999999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-18830655.829999998</v>
      </c>
      <c r="C21" s="12">
        <v>-18830655.829999998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20">
        <f>SUM(G17:G23)</f>
        <v>0</v>
      </c>
    </row>
    <row r="25" spans="1:7" s="3" customFormat="1" x14ac:dyDescent="0.2">
      <c r="A25" s="30" t="s">
        <v>40</v>
      </c>
      <c r="B25" s="12">
        <v>0</v>
      </c>
      <c r="C25" s="12">
        <v>0</v>
      </c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/>
      <c r="G26" s="6"/>
    </row>
    <row r="27" spans="1:7" x14ac:dyDescent="0.2">
      <c r="A27" s="37" t="s">
        <v>8</v>
      </c>
      <c r="B27" s="10">
        <f>SUM(B16:B26)</f>
        <v>2107095.870000001</v>
      </c>
      <c r="C27" s="10">
        <f t="shared" ref="C27:D27" si="0">SUM(C16:C26)</f>
        <v>2107095.870000001</v>
      </c>
      <c r="D27" s="10">
        <f t="shared" si="0"/>
        <v>0</v>
      </c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2">
        <f>+B13+B27</f>
        <v>20883687.25</v>
      </c>
      <c r="C29" s="12">
        <f>+C13+C27</f>
        <v>21271945.25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+F31+F32+F33</f>
        <v>1619028.93</v>
      </c>
      <c r="G30" s="20">
        <f>+G31+G32+G33</f>
        <v>1619028.93</v>
      </c>
    </row>
    <row r="31" spans="1:7" x14ac:dyDescent="0.2">
      <c r="A31" s="31"/>
      <c r="B31" s="15"/>
      <c r="C31" s="15"/>
      <c r="D31" s="17"/>
      <c r="E31" s="11" t="s">
        <v>2</v>
      </c>
      <c r="F31" s="5">
        <v>1619028.93</v>
      </c>
      <c r="G31" s="5">
        <v>1619028.93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+F36+F37+F38+F39+F40</f>
        <v>18564226.919999998</v>
      </c>
      <c r="G35" s="20">
        <f>+G36+G37+G38+G39+G40</f>
        <v>10655007.699999999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7909219.2199999997</v>
      </c>
      <c r="G36" s="5">
        <v>356840.41</v>
      </c>
    </row>
    <row r="37" spans="1:7" x14ac:dyDescent="0.2">
      <c r="A37" s="31"/>
      <c r="B37" s="15"/>
      <c r="C37" s="15"/>
      <c r="D37" s="17"/>
      <c r="E37" s="11" t="s">
        <v>19</v>
      </c>
      <c r="F37" s="12">
        <v>10655007.699999999</v>
      </c>
      <c r="G37" s="5">
        <v>10298167.289999999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+F35+F30+F24</f>
        <v>20183255.849999998</v>
      </c>
      <c r="G46" s="20">
        <f>+G35+G30+G24</f>
        <v>12274036.629999999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+F46+F14</f>
        <v>20883687.249999996</v>
      </c>
      <c r="G48" s="20">
        <f>+G46+G14</f>
        <v>21271945.25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Gerardo Gabriel Magaña Muñiz</cp:lastModifiedBy>
  <cp:lastPrinted>2018-04-26T18:43:32Z</cp:lastPrinted>
  <dcterms:created xsi:type="dcterms:W3CDTF">2012-12-11T20:26:08Z</dcterms:created>
  <dcterms:modified xsi:type="dcterms:W3CDTF">2018-07-20T15:29:56Z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