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EAI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<sst xmlns="http://schemas.openxmlformats.org/spreadsheetml/2006/main" count="32" uniqueCount="30">
  <si>
    <t>Coordinadora de Fomento al Comercio Exterior del Estado de Guanajuato
Estado Analítico de Ingresos
Del 01 de Enero al 30 de Septiembre del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</si>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</sst>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3" fillId="0" borderId="0" applyFont="0" applyFill="0" applyBorder="0" applyAlignment="0" applyProtection="0"/>
    <xf numFmtId="0" fontId="3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8" fillId="33" borderId="10" xfId="72" applyFont="1" applyFill="1" applyBorder="1" applyAlignment="1" applyProtection="1">
      <alignment horizontal="center" vertical="center" wrapText="1"/>
      <protection locked="0"/>
    </xf>
    <xf numFmtId="0" fontId="18" fillId="33" borderId="11" xfId="72" applyFont="1" applyFill="1" applyBorder="1" applyAlignment="1" applyProtection="1">
      <alignment horizontal="center" vertical="center" wrapText="1"/>
      <protection locked="0"/>
    </xf>
    <xf numFmtId="0" fontId="18" fillId="33" borderId="12" xfId="72" applyFont="1" applyFill="1" applyBorder="1" applyAlignment="1" applyProtection="1">
      <alignment horizontal="center" vertical="center" wrapText="1"/>
      <protection locked="0"/>
    </xf>
    <xf numFmtId="0" fontId="43" fillId="0" borderId="0" xfId="72" applyFont="1" applyFill="1" applyBorder="1" applyAlignment="1" applyProtection="1">
      <alignment vertical="top"/>
      <protection locked="0"/>
    </xf>
    <xf numFmtId="0" fontId="18" fillId="33" borderId="13" xfId="72" applyFont="1" applyFill="1" applyBorder="1" applyAlignment="1">
      <alignment horizontal="center" vertical="center"/>
      <protection/>
    </xf>
    <xf numFmtId="0" fontId="18" fillId="33" borderId="14" xfId="72" applyFont="1" applyFill="1" applyBorder="1" applyAlignment="1">
      <alignment horizontal="center" vertical="center"/>
      <protection/>
    </xf>
    <xf numFmtId="0" fontId="18" fillId="33" borderId="15" xfId="72" applyFont="1" applyFill="1" applyBorder="1" applyAlignment="1">
      <alignment horizontal="center" vertical="center" wrapText="1"/>
      <protection/>
    </xf>
    <xf numFmtId="0" fontId="18" fillId="33" borderId="16" xfId="72" applyFont="1" applyFill="1" applyBorder="1" applyAlignment="1">
      <alignment horizontal="center" vertical="center"/>
      <protection/>
    </xf>
    <xf numFmtId="0" fontId="18" fillId="33" borderId="17" xfId="72" applyFont="1" applyFill="1" applyBorder="1" applyAlignment="1">
      <alignment horizontal="center" vertical="center"/>
      <protection/>
    </xf>
    <xf numFmtId="0" fontId="18" fillId="33" borderId="12" xfId="72" applyFont="1" applyFill="1" applyBorder="1" applyAlignment="1">
      <alignment horizontal="center" vertical="center" wrapText="1"/>
      <protection/>
    </xf>
    <xf numFmtId="0" fontId="18" fillId="33" borderId="18" xfId="72" applyFont="1" applyFill="1" applyBorder="1" applyAlignment="1">
      <alignment horizontal="center" vertical="center" wrapText="1"/>
      <protection/>
    </xf>
    <xf numFmtId="0" fontId="18" fillId="33" borderId="10" xfId="72" applyFont="1" applyFill="1" applyBorder="1" applyAlignment="1">
      <alignment horizontal="center" vertical="center" wrapText="1"/>
      <protection/>
    </xf>
    <xf numFmtId="0" fontId="18" fillId="33" borderId="19" xfId="72" applyFont="1" applyFill="1" applyBorder="1" applyAlignment="1">
      <alignment horizontal="center" vertical="center" wrapText="1"/>
      <protection/>
    </xf>
    <xf numFmtId="0" fontId="33" fillId="0" borderId="0" xfId="72" applyFont="1" applyFill="1" applyBorder="1" applyAlignment="1" applyProtection="1">
      <alignment horizontal="center" vertical="top"/>
      <protection locked="0"/>
    </xf>
    <xf numFmtId="0" fontId="18" fillId="33" borderId="20" xfId="72" applyFont="1" applyFill="1" applyBorder="1" applyAlignment="1">
      <alignment horizontal="center" vertical="center"/>
      <protection/>
    </xf>
    <xf numFmtId="0" fontId="18" fillId="33" borderId="21" xfId="72" applyFont="1" applyFill="1" applyBorder="1" applyAlignment="1">
      <alignment horizontal="center" vertical="center"/>
      <protection/>
    </xf>
    <xf numFmtId="0" fontId="18" fillId="33" borderId="12" xfId="72" applyFont="1" applyFill="1" applyBorder="1" applyAlignment="1" quotePrefix="1">
      <alignment horizontal="center" vertical="center" wrapText="1"/>
      <protection/>
    </xf>
    <xf numFmtId="0" fontId="18" fillId="33" borderId="18" xfId="72" applyFont="1" applyFill="1" applyBorder="1" applyAlignment="1" quotePrefix="1">
      <alignment horizontal="center" vertical="center" wrapText="1"/>
      <protection/>
    </xf>
    <xf numFmtId="0" fontId="33" fillId="0" borderId="13" xfId="72" applyFont="1" applyFill="1" applyBorder="1" applyAlignment="1" applyProtection="1">
      <alignment vertical="top"/>
      <protection locked="0"/>
    </xf>
    <xf numFmtId="0" fontId="33" fillId="0" borderId="15" xfId="72" applyFont="1" applyFill="1" applyBorder="1" applyAlignment="1" applyProtection="1">
      <alignment vertical="top"/>
      <protection locked="0"/>
    </xf>
    <xf numFmtId="4" fontId="33" fillId="0" borderId="14" xfId="74" applyNumberFormat="1" applyFont="1" applyFill="1" applyBorder="1" applyAlignment="1" applyProtection="1">
      <alignment vertical="top"/>
      <protection locked="0"/>
    </xf>
    <xf numFmtId="4" fontId="33" fillId="0" borderId="15" xfId="74" applyNumberFormat="1" applyFont="1" applyFill="1" applyBorder="1" applyAlignment="1" applyProtection="1">
      <alignment vertical="top"/>
      <protection locked="0"/>
    </xf>
    <xf numFmtId="0" fontId="33" fillId="0" borderId="0" xfId="72" applyFont="1" applyFill="1" applyBorder="1" applyAlignment="1" applyProtection="1">
      <alignment vertical="top"/>
      <protection locked="0"/>
    </xf>
    <xf numFmtId="0" fontId="33" fillId="0" borderId="16" xfId="72" applyFont="1" applyFill="1" applyBorder="1" applyAlignment="1" applyProtection="1">
      <alignment vertical="top"/>
      <protection locked="0"/>
    </xf>
    <xf numFmtId="0" fontId="33" fillId="0" borderId="22" xfId="72" applyFont="1" applyFill="1" applyBorder="1" applyAlignment="1" applyProtection="1">
      <alignment vertical="top"/>
      <protection locked="0"/>
    </xf>
    <xf numFmtId="4" fontId="33" fillId="0" borderId="17" xfId="74" applyNumberFormat="1" applyFont="1" applyFill="1" applyBorder="1" applyAlignment="1" applyProtection="1">
      <alignment vertical="top"/>
      <protection locked="0"/>
    </xf>
    <xf numFmtId="4" fontId="33" fillId="0" borderId="22" xfId="74" applyNumberFormat="1" applyFont="1" applyFill="1" applyBorder="1" applyAlignment="1" applyProtection="1">
      <alignment vertical="top"/>
      <protection locked="0"/>
    </xf>
    <xf numFmtId="4" fontId="33" fillId="0" borderId="0" xfId="75" applyNumberFormat="1" applyFont="1" applyFill="1" applyBorder="1" applyAlignment="1" applyProtection="1">
      <alignment vertical="top"/>
      <protection locked="0"/>
    </xf>
    <xf numFmtId="4" fontId="33" fillId="0" borderId="0" xfId="76" applyNumberFormat="1" applyFont="1" applyFill="1" applyBorder="1" applyAlignment="1" applyProtection="1">
      <alignment vertical="top"/>
      <protection locked="0"/>
    </xf>
    <xf numFmtId="4" fontId="33" fillId="0" borderId="22" xfId="76" applyNumberFormat="1" applyFont="1" applyFill="1" applyBorder="1" applyAlignment="1" applyProtection="1">
      <alignment vertical="top"/>
      <protection locked="0"/>
    </xf>
    <xf numFmtId="0" fontId="44" fillId="0" borderId="16" xfId="72" applyFont="1" applyFill="1" applyBorder="1" applyAlignment="1" applyProtection="1">
      <alignment horizontal="center" vertical="top"/>
      <protection locked="0"/>
    </xf>
    <xf numFmtId="0" fontId="33" fillId="0" borderId="17" xfId="72" applyFont="1" applyFill="1" applyBorder="1" applyAlignment="1" applyProtection="1">
      <alignment horizontal="left" vertical="top" wrapText="1"/>
      <protection locked="0"/>
    </xf>
    <xf numFmtId="4" fontId="33" fillId="0" borderId="16" xfId="74" applyNumberFormat="1" applyFont="1" applyFill="1" applyBorder="1" applyAlignment="1" applyProtection="1">
      <alignment vertical="top"/>
      <protection locked="0"/>
    </xf>
    <xf numFmtId="4" fontId="33" fillId="0" borderId="16" xfId="76" applyNumberFormat="1" applyFont="1" applyFill="1" applyBorder="1" applyAlignment="1" applyProtection="1">
      <alignment vertical="top"/>
      <protection locked="0"/>
    </xf>
    <xf numFmtId="0" fontId="33" fillId="0" borderId="17" xfId="72" applyFont="1" applyFill="1" applyBorder="1" applyAlignment="1" applyProtection="1">
      <alignment vertical="top"/>
      <protection locked="0"/>
    </xf>
    <xf numFmtId="0" fontId="33" fillId="0" borderId="17" xfId="72" applyFont="1" applyFill="1" applyBorder="1" applyAlignment="1" applyProtection="1">
      <alignment horizontal="justify" vertical="top" wrapText="1"/>
      <protection locked="0"/>
    </xf>
    <xf numFmtId="4" fontId="33" fillId="0" borderId="0" xfId="72" applyNumberFormat="1" applyFont="1" applyFill="1" applyBorder="1" applyAlignment="1" applyProtection="1">
      <alignment vertical="top"/>
      <protection locked="0"/>
    </xf>
    <xf numFmtId="0" fontId="33" fillId="0" borderId="20" xfId="72" applyFont="1" applyFill="1" applyBorder="1" applyAlignment="1" applyProtection="1">
      <alignment vertical="top"/>
      <protection locked="0"/>
    </xf>
    <xf numFmtId="0" fontId="33" fillId="0" borderId="19" xfId="72" applyFont="1" applyFill="1" applyBorder="1" applyAlignment="1" applyProtection="1">
      <alignment vertical="top"/>
      <protection locked="0"/>
    </xf>
    <xf numFmtId="4" fontId="33" fillId="0" borderId="21" xfId="74" applyNumberFormat="1" applyFont="1" applyFill="1" applyBorder="1" applyAlignment="1" applyProtection="1">
      <alignment vertical="top"/>
      <protection locked="0"/>
    </xf>
    <xf numFmtId="4" fontId="33" fillId="0" borderId="19" xfId="74" applyNumberFormat="1" applyFont="1" applyFill="1" applyBorder="1" applyAlignment="1" applyProtection="1">
      <alignment vertical="top"/>
      <protection locked="0"/>
    </xf>
    <xf numFmtId="4" fontId="33" fillId="0" borderId="20" xfId="74" applyNumberFormat="1" applyFont="1" applyFill="1" applyBorder="1" applyAlignment="1" applyProtection="1">
      <alignment vertical="top"/>
      <protection locked="0"/>
    </xf>
    <xf numFmtId="0" fontId="22" fillId="0" borderId="10" xfId="72" applyFont="1" applyFill="1" applyBorder="1" applyAlignment="1" applyProtection="1" quotePrefix="1">
      <alignment horizontal="center" vertical="top"/>
      <protection locked="0"/>
    </xf>
    <xf numFmtId="0" fontId="18" fillId="0" borderId="11" xfId="72" applyFont="1" applyFill="1" applyBorder="1" applyAlignment="1" applyProtection="1">
      <alignment horizontal="left" vertical="top" indent="3"/>
      <protection locked="0"/>
    </xf>
    <xf numFmtId="4" fontId="18" fillId="0" borderId="18" xfId="72" applyNumberFormat="1" applyFont="1" applyFill="1" applyBorder="1" applyAlignment="1" applyProtection="1">
      <alignment vertical="top"/>
      <protection locked="0"/>
    </xf>
    <xf numFmtId="43" fontId="19" fillId="34" borderId="15" xfId="48" applyFont="1" applyFill="1" applyBorder="1" applyAlignment="1">
      <alignment horizontal="center" vertical="center"/>
    </xf>
    <xf numFmtId="0" fontId="33" fillId="0" borderId="23" xfId="72" applyFont="1" applyFill="1" applyBorder="1" applyAlignment="1" applyProtection="1" quotePrefix="1">
      <alignment horizontal="center" vertical="top"/>
      <protection locked="0"/>
    </xf>
    <xf numFmtId="0" fontId="33" fillId="0" borderId="23" xfId="72" applyFont="1" applyFill="1" applyBorder="1" applyAlignment="1" applyProtection="1">
      <alignment vertical="top"/>
      <protection locked="0"/>
    </xf>
    <xf numFmtId="4" fontId="43" fillId="0" borderId="23" xfId="72" applyNumberFormat="1" applyFont="1" applyFill="1" applyBorder="1" applyAlignment="1" applyProtection="1">
      <alignment vertical="top"/>
      <protection locked="0"/>
    </xf>
    <xf numFmtId="4" fontId="43" fillId="0" borderId="14" xfId="72" applyNumberFormat="1" applyFont="1" applyFill="1" applyBorder="1" applyAlignment="1" applyProtection="1">
      <alignment vertical="top"/>
      <protection locked="0"/>
    </xf>
    <xf numFmtId="4" fontId="43" fillId="0" borderId="10" xfId="72" applyNumberFormat="1" applyFont="1" applyFill="1" applyBorder="1" applyAlignment="1" applyProtection="1">
      <alignment vertical="top"/>
      <protection locked="0"/>
    </xf>
    <xf numFmtId="4" fontId="43" fillId="0" borderId="11" xfId="72" applyNumberFormat="1" applyFont="1" applyFill="1" applyBorder="1" applyAlignment="1" applyProtection="1">
      <alignment vertical="top"/>
      <protection locked="0"/>
    </xf>
    <xf numFmtId="43" fontId="19" fillId="34" borderId="19" xfId="48" applyFont="1" applyFill="1" applyBorder="1" applyAlignment="1">
      <alignment horizontal="center" vertical="center"/>
    </xf>
  </cellXfs>
  <cellStyles count="8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2 4" xfId="54"/>
    <cellStyle name="Millares 2 3" xfId="55"/>
    <cellStyle name="Millares 2 3 2" xfId="56"/>
    <cellStyle name="Millares 2 3 3" xfId="57"/>
    <cellStyle name="Millares 2 4" xfId="58"/>
    <cellStyle name="Millares 2 5" xfId="59"/>
    <cellStyle name="Millares 2 6" xfId="60"/>
    <cellStyle name="Millares 3" xfId="61"/>
    <cellStyle name="Millares 3 2" xfId="62"/>
    <cellStyle name="Millares 3 3" xfId="63"/>
    <cellStyle name="Currency" xfId="64"/>
    <cellStyle name="Currency [0]" xfId="65"/>
    <cellStyle name="Moneda 2" xfId="66"/>
    <cellStyle name="Moneda 2 2" xfId="67"/>
    <cellStyle name="Moneda 2 2 2" xfId="68"/>
    <cellStyle name="Moneda 2 3" xfId="69"/>
    <cellStyle name="Moneda 2 4" xfId="70"/>
    <cellStyle name="Neutral" xfId="71"/>
    <cellStyle name="Normal 2" xfId="72"/>
    <cellStyle name="Normal 2 2" xfId="73"/>
    <cellStyle name="Normal 2 3" xfId="74"/>
    <cellStyle name="Normal 2 3 2" xfId="75"/>
    <cellStyle name="Normal 2 3 3" xfId="76"/>
    <cellStyle name="Normal 2 4" xfId="77"/>
    <cellStyle name="Normal 2 5" xfId="78"/>
    <cellStyle name="Normal 2 6" xfId="79"/>
    <cellStyle name="Normal 3" xfId="80"/>
    <cellStyle name="Normal 4" xfId="81"/>
    <cellStyle name="Normal 4 2" xfId="82"/>
    <cellStyle name="Normal 5" xfId="83"/>
    <cellStyle name="Normal 5 2" xfId="84"/>
    <cellStyle name="Normal 6" xfId="85"/>
    <cellStyle name="Normal 6 2" xfId="86"/>
    <cellStyle name="Normal 6 2 2" xfId="87"/>
    <cellStyle name="Normal 6 2 3" xfId="88"/>
    <cellStyle name="Normal 6 3" xfId="89"/>
    <cellStyle name="Normal 6 4" xfId="90"/>
    <cellStyle name="Notas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16_Publicaci&#243;n%20Informacion%20Financiera\3er_Trimestre_2018\Digital\0321_EAI_1803_PEGT_F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R"/>
      <sheetName val="EA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C15" sqref="C15"/>
    </sheetView>
  </sheetViews>
  <sheetFormatPr defaultColWidth="11.421875" defaultRowHeight="15"/>
  <cols>
    <col min="1" max="1" width="1.57421875" style="23" customWidth="1"/>
    <col min="2" max="2" width="43.57421875" style="23" customWidth="1"/>
    <col min="3" max="3" width="15.28125" style="23" customWidth="1"/>
    <col min="4" max="4" width="17.00390625" style="23" customWidth="1"/>
    <col min="5" max="6" width="15.28125" style="23" customWidth="1"/>
    <col min="7" max="7" width="16.140625" style="23" customWidth="1"/>
    <col min="8" max="8" width="15.28125" style="23" customWidth="1"/>
    <col min="9" max="16384" width="11.421875" style="23" customWidth="1"/>
  </cols>
  <sheetData>
    <row r="1" spans="1:8" s="4" customFormat="1" ht="39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11.25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8" s="14" customFormat="1" ht="24.75" customHeight="1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s="14" customFormat="1" ht="11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8" ht="11.25">
      <c r="A5" s="19" t="s">
        <v>15</v>
      </c>
      <c r="B5" s="20"/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1">
        <f>G5-C5</f>
        <v>0</v>
      </c>
    </row>
    <row r="6" spans="1:8" ht="11.25">
      <c r="A6" s="24" t="s">
        <v>16</v>
      </c>
      <c r="B6" s="25"/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6">
        <f aca="true" t="shared" si="0" ref="H6:H19">G6-C6</f>
        <v>0</v>
      </c>
    </row>
    <row r="7" spans="1:8" ht="11.25">
      <c r="A7" s="24" t="s">
        <v>17</v>
      </c>
      <c r="B7" s="25"/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6">
        <f t="shared" si="0"/>
        <v>0</v>
      </c>
    </row>
    <row r="8" spans="1:8" ht="11.25">
      <c r="A8" s="24" t="s">
        <v>18</v>
      </c>
      <c r="B8" s="25"/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6">
        <f t="shared" si="0"/>
        <v>0</v>
      </c>
    </row>
    <row r="9" spans="1:8" ht="11.25">
      <c r="A9" s="24" t="s">
        <v>19</v>
      </c>
      <c r="B9" s="25"/>
      <c r="C9" s="26">
        <v>388000</v>
      </c>
      <c r="D9" s="28">
        <v>300000</v>
      </c>
      <c r="E9" s="27">
        <v>688000</v>
      </c>
      <c r="F9" s="29">
        <v>663818.26</v>
      </c>
      <c r="G9" s="30">
        <v>663818.26</v>
      </c>
      <c r="H9" s="27">
        <f t="shared" si="0"/>
        <v>275818.26</v>
      </c>
    </row>
    <row r="10" spans="1:8" ht="11.25">
      <c r="A10" s="31">
        <v>51</v>
      </c>
      <c r="B10" s="32" t="s">
        <v>20</v>
      </c>
      <c r="C10" s="26">
        <v>388000</v>
      </c>
      <c r="D10" s="28">
        <v>300000</v>
      </c>
      <c r="E10" s="33">
        <v>688000</v>
      </c>
      <c r="F10" s="34">
        <v>663818.26</v>
      </c>
      <c r="G10" s="30">
        <v>663818.26</v>
      </c>
      <c r="H10" s="27">
        <f t="shared" si="0"/>
        <v>275818.26</v>
      </c>
    </row>
    <row r="11" spans="1:8" ht="11.25">
      <c r="A11" s="31">
        <v>52</v>
      </c>
      <c r="B11" s="32" t="s">
        <v>21</v>
      </c>
      <c r="C11" s="26">
        <v>0</v>
      </c>
      <c r="D11" s="27">
        <v>0</v>
      </c>
      <c r="E11" s="33">
        <v>0</v>
      </c>
      <c r="F11" s="33">
        <v>0</v>
      </c>
      <c r="G11" s="27">
        <v>0</v>
      </c>
      <c r="H11" s="26">
        <f t="shared" si="0"/>
        <v>0</v>
      </c>
    </row>
    <row r="12" spans="1:8" ht="11.25">
      <c r="A12" s="24" t="s">
        <v>22</v>
      </c>
      <c r="B12" s="35"/>
      <c r="C12" s="26">
        <v>0</v>
      </c>
      <c r="D12" s="27">
        <v>10896669.3</v>
      </c>
      <c r="E12" s="33">
        <v>10896669.3</v>
      </c>
      <c r="F12" s="27">
        <v>800000</v>
      </c>
      <c r="G12" s="27">
        <v>800000</v>
      </c>
      <c r="H12" s="26">
        <f t="shared" si="0"/>
        <v>800000</v>
      </c>
    </row>
    <row r="13" spans="1:8" ht="11.25">
      <c r="A13" s="31">
        <v>61</v>
      </c>
      <c r="B13" s="32" t="s">
        <v>20</v>
      </c>
      <c r="C13" s="26">
        <v>0</v>
      </c>
      <c r="D13" s="27">
        <v>800000</v>
      </c>
      <c r="E13" s="33">
        <v>800000</v>
      </c>
      <c r="F13" s="27">
        <v>800000</v>
      </c>
      <c r="G13" s="27">
        <v>800000</v>
      </c>
      <c r="H13" s="26">
        <f t="shared" si="0"/>
        <v>800000</v>
      </c>
    </row>
    <row r="14" spans="1:8" ht="11.25">
      <c r="A14" s="31">
        <v>62</v>
      </c>
      <c r="B14" s="32" t="s">
        <v>21</v>
      </c>
      <c r="C14" s="26">
        <v>0</v>
      </c>
      <c r="D14" s="27">
        <v>0</v>
      </c>
      <c r="E14" s="33">
        <v>0</v>
      </c>
      <c r="F14" s="27">
        <v>0</v>
      </c>
      <c r="G14" s="27">
        <v>0</v>
      </c>
      <c r="H14" s="26">
        <f t="shared" si="0"/>
        <v>0</v>
      </c>
    </row>
    <row r="15" spans="1:8" ht="33.75">
      <c r="A15" s="31"/>
      <c r="B15" s="36" t="s">
        <v>23</v>
      </c>
      <c r="C15" s="26">
        <v>0</v>
      </c>
      <c r="D15" s="33">
        <v>10096669.3</v>
      </c>
      <c r="E15" s="33">
        <v>10096669.3</v>
      </c>
      <c r="F15" s="27">
        <v>0</v>
      </c>
      <c r="G15" s="27">
        <v>0</v>
      </c>
      <c r="H15" s="26">
        <f t="shared" si="0"/>
        <v>0</v>
      </c>
    </row>
    <row r="16" spans="1:8" ht="11.25">
      <c r="A16" s="24" t="s">
        <v>24</v>
      </c>
      <c r="B16" s="25"/>
      <c r="C16" s="26">
        <v>2651464</v>
      </c>
      <c r="D16" s="29">
        <v>920000</v>
      </c>
      <c r="E16" s="34">
        <v>3571464</v>
      </c>
      <c r="F16" s="30">
        <v>3758640.63</v>
      </c>
      <c r="G16" s="30">
        <v>3758640.63</v>
      </c>
      <c r="H16" s="27">
        <f t="shared" si="0"/>
        <v>1107176.63</v>
      </c>
    </row>
    <row r="17" spans="1:8" ht="11.25">
      <c r="A17" s="24" t="s">
        <v>25</v>
      </c>
      <c r="B17" s="25"/>
      <c r="C17" s="26">
        <v>0</v>
      </c>
      <c r="D17" s="33">
        <v>0</v>
      </c>
      <c r="E17" s="33">
        <v>0</v>
      </c>
      <c r="F17" s="27">
        <v>0</v>
      </c>
      <c r="G17" s="27">
        <v>0</v>
      </c>
      <c r="H17" s="26">
        <f t="shared" si="0"/>
        <v>0</v>
      </c>
    </row>
    <row r="18" spans="1:10" ht="11.25">
      <c r="A18" s="24" t="s">
        <v>26</v>
      </c>
      <c r="B18" s="25"/>
      <c r="C18" s="26">
        <v>72916613</v>
      </c>
      <c r="D18" s="29">
        <v>8541932.41</v>
      </c>
      <c r="E18" s="34">
        <v>81458545.41</v>
      </c>
      <c r="F18" s="30">
        <v>60596347.04</v>
      </c>
      <c r="G18" s="29">
        <v>60566289.27</v>
      </c>
      <c r="H18" s="27">
        <f t="shared" si="0"/>
        <v>-12350323.729999997</v>
      </c>
      <c r="J18" s="37"/>
    </row>
    <row r="19" spans="1:10" ht="11.25">
      <c r="A19" s="38" t="s">
        <v>27</v>
      </c>
      <c r="B19" s="39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0">
        <f t="shared" si="0"/>
        <v>0</v>
      </c>
      <c r="J19" s="37"/>
    </row>
    <row r="20" spans="1:9" ht="11.25">
      <c r="A20" s="43"/>
      <c r="B20" s="44" t="s">
        <v>28</v>
      </c>
      <c r="C20" s="45">
        <f>+C5+C6+C7+C8+C9+C12+C16+C17+C18+C19</f>
        <v>75956077</v>
      </c>
      <c r="D20" s="45">
        <f>+D5+D6+D7+D8+D9+D12+D16+D17+D18+D19</f>
        <v>20658601.71</v>
      </c>
      <c r="E20" s="45">
        <f>+E5+E6+E7+E8+E9+E12+E16+E17+E18+E19</f>
        <v>96614678.71</v>
      </c>
      <c r="F20" s="45">
        <f>+F5+F6+F7+F8+F9+F12+F16+F17+F18+F19</f>
        <v>65818805.93</v>
      </c>
      <c r="G20" s="45">
        <f>+G5+G6+G7+G8+G9+G12+G16+G17+G18+G19</f>
        <v>65788748.160000004</v>
      </c>
      <c r="H20" s="46">
        <f>IF(F20&gt;C20,F20-C20,0)</f>
        <v>0</v>
      </c>
      <c r="I20" s="37"/>
    </row>
    <row r="21" spans="1:8" ht="11.25">
      <c r="A21" s="47"/>
      <c r="B21" s="48"/>
      <c r="C21" s="49"/>
      <c r="D21" s="49"/>
      <c r="E21" s="50"/>
      <c r="F21" s="51" t="s">
        <v>29</v>
      </c>
      <c r="G21" s="52"/>
      <c r="H21" s="53"/>
    </row>
  </sheetData>
  <sheetProtection formatCells="0" formatColumns="0" formatRows="0" insertRows="0" autoFilter="0"/>
  <mergeCells count="5">
    <mergeCell ref="A1:H1"/>
    <mergeCell ref="A2:B4"/>
    <mergeCell ref="C2:G2"/>
    <mergeCell ref="H2:H3"/>
    <mergeCell ref="H20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2018-10-18T19:20:05Z</dcterms:created>
  <dcterms:modified xsi:type="dcterms:W3CDTF">2018-10-18T19:20:38Z</dcterms:modified>
  <cp:category/>
  <cp:version/>
  <cp:contentType/>
  <cp:contentStatus/>
</cp:coreProperties>
</file>