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JERCICIO 2018\2_CONTABILIDAD\5_Cuenta-Publica_18\2doTrimestre_18\Contabilidad\Digital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5" i="1" s="1"/>
  <c r="G16" i="1"/>
  <c r="F24" i="1"/>
  <c r="F23" i="1"/>
  <c r="F22" i="1"/>
  <c r="F21" i="1"/>
  <c r="F20" i="1"/>
  <c r="F19" i="1"/>
  <c r="F18" i="1"/>
  <c r="F17" i="1"/>
  <c r="F15" i="1" s="1"/>
  <c r="F16" i="1"/>
  <c r="G12" i="1"/>
  <c r="G11" i="1"/>
  <c r="G8" i="1"/>
  <c r="F13" i="1"/>
  <c r="G13" i="1" s="1"/>
  <c r="F12" i="1"/>
  <c r="F11" i="1"/>
  <c r="F10" i="1"/>
  <c r="G10" i="1" s="1"/>
  <c r="F9" i="1"/>
  <c r="G9" i="1" s="1"/>
  <c r="F8" i="1"/>
  <c r="F7" i="1"/>
  <c r="F6" i="1" s="1"/>
  <c r="E15" i="1"/>
  <c r="D15" i="1"/>
  <c r="C15" i="1"/>
  <c r="E6" i="1"/>
  <c r="E4" i="1" s="1"/>
  <c r="D6" i="1"/>
  <c r="D4" i="1" s="1"/>
  <c r="C6" i="1"/>
  <c r="C4" i="1" s="1"/>
  <c r="F4" i="1" l="1"/>
  <c r="G4" i="1" s="1"/>
  <c r="G7" i="1"/>
  <c r="G6" i="1" s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<sst xmlns="http://schemas.openxmlformats.org/spreadsheetml/2006/main" count="26" uniqueCount="26">
  <si>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</si>
  <si>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</si>
  <si>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</si>
  <si>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</si>
  <si>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</si>
  <si>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</si>
  <si>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</si>
  <si>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</si>
  <si>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</si>
  <si>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</si>
  <si>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</si>
  <si>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</si>
  <si>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</si>
  <si>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</si>
  <si>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</si>
  <si>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</si>
  <si>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</si>
  <si>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</si>
  <si>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</si>
  <si>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</si>
  <si>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</si>
  <si>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</si>
  <si>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</si>
  <si>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</si>
  <si>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</si>
  <si>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Coordinadora de Fomento al Comercio Exterior del Estado de Guanajuato
Estado Analítico del Activo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</si>
</sst>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selection activeCell="I13" sqref="I1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21271945.25</v>
      </c>
      <c r="D4" s="13">
        <f t="shared" ref="D4:E4" si="0">+D6+D15</f>
        <v>3457208018.6900001</v>
      </c>
      <c r="E4" s="13">
        <f t="shared" si="0"/>
        <v>-3457596276.6900001</v>
      </c>
      <c r="F4" s="13">
        <f>+C4+D4+E4</f>
        <v>20883687.25</v>
      </c>
      <c r="G4" s="13">
        <f>+F4-C4</f>
        <v>-388258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19164849.379999999</v>
      </c>
      <c r="D6" s="13">
        <f t="shared" ref="D6:G6" si="1">SUM(D7:D13)</f>
        <v>3457208018.6900001</v>
      </c>
      <c r="E6" s="13">
        <f t="shared" si="1"/>
        <v>-3457596276.6900001</v>
      </c>
      <c r="F6" s="13">
        <f>SUM(F7:F13)</f>
        <v>18776591.380000152</v>
      </c>
      <c r="G6" s="13">
        <f t="shared" si="1"/>
        <v>-388257.9999998461</v>
      </c>
    </row>
    <row r="7" spans="1:7" x14ac:dyDescent="0.2">
      <c r="A7" s="3">
        <v>1110</v>
      </c>
      <c r="B7" s="7" t="s">
        <v>9</v>
      </c>
      <c r="C7" s="18">
        <v>18991870.449999999</v>
      </c>
      <c r="D7" s="18">
        <v>3443520711.0700002</v>
      </c>
      <c r="E7" s="18">
        <v>-3445037659.9299998</v>
      </c>
      <c r="F7" s="18">
        <f>+C7+D7+E7</f>
        <v>17474921.590000153</v>
      </c>
      <c r="G7" s="18">
        <f>+F7-C7</f>
        <v>-1516948.8599998467</v>
      </c>
    </row>
    <row r="8" spans="1:7" x14ac:dyDescent="0.2">
      <c r="A8" s="3">
        <v>1120</v>
      </c>
      <c r="B8" s="7" t="s">
        <v>10</v>
      </c>
      <c r="C8" s="18">
        <v>162826.78</v>
      </c>
      <c r="D8" s="18">
        <v>13677155.470000001</v>
      </c>
      <c r="E8" s="18">
        <v>-12548464.609999999</v>
      </c>
      <c r="F8" s="18">
        <f t="shared" ref="F8:F13" si="2">+C8+D8+E8</f>
        <v>1291517.6400000006</v>
      </c>
      <c r="G8" s="18">
        <f t="shared" ref="G8:G13" si="3">+F8-C8</f>
        <v>1128690.8600000006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2"/>
        <v>0</v>
      </c>
      <c r="G9" s="18">
        <f t="shared" si="3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2"/>
        <v>0</v>
      </c>
      <c r="G10" s="18">
        <f t="shared" si="3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2"/>
        <v>0</v>
      </c>
      <c r="G11" s="18">
        <f t="shared" si="3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2"/>
        <v>0</v>
      </c>
      <c r="G12" s="18">
        <f t="shared" si="3"/>
        <v>0</v>
      </c>
    </row>
    <row r="13" spans="1:7" x14ac:dyDescent="0.2">
      <c r="A13" s="3">
        <v>1190</v>
      </c>
      <c r="B13" s="7" t="s">
        <v>13</v>
      </c>
      <c r="C13" s="18">
        <v>10152.15</v>
      </c>
      <c r="D13" s="18">
        <v>10152.15</v>
      </c>
      <c r="E13" s="18">
        <v>-10152.15</v>
      </c>
      <c r="F13" s="18">
        <f t="shared" si="2"/>
        <v>10152.15</v>
      </c>
      <c r="G13" s="18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2107095.870000001</v>
      </c>
      <c r="D15" s="13">
        <f t="shared" ref="D15:G15" si="4">SUM(D16:D24)</f>
        <v>0</v>
      </c>
      <c r="E15" s="13">
        <f t="shared" si="4"/>
        <v>0</v>
      </c>
      <c r="F15" s="13">
        <f t="shared" si="4"/>
        <v>2107095.870000001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5">+C16+D16+E16</f>
        <v>0</v>
      </c>
      <c r="G16" s="18">
        <f t="shared" ref="G16:G24" si="6">+F16-C16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si="5"/>
        <v>0</v>
      </c>
      <c r="G17" s="19">
        <f t="shared" si="6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5"/>
        <v>0</v>
      </c>
      <c r="G18" s="19">
        <f t="shared" si="6"/>
        <v>0</v>
      </c>
    </row>
    <row r="19" spans="1:7" x14ac:dyDescent="0.2">
      <c r="A19" s="3">
        <v>1240</v>
      </c>
      <c r="B19" s="7" t="s">
        <v>18</v>
      </c>
      <c r="C19" s="18">
        <v>20937751.699999999</v>
      </c>
      <c r="D19" s="18">
        <v>0</v>
      </c>
      <c r="E19" s="18">
        <v>0</v>
      </c>
      <c r="F19" s="18">
        <f t="shared" si="5"/>
        <v>20937751.699999999</v>
      </c>
      <c r="G19" s="18">
        <f t="shared" si="6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5"/>
        <v>0</v>
      </c>
      <c r="G20" s="18">
        <f t="shared" si="6"/>
        <v>0</v>
      </c>
    </row>
    <row r="21" spans="1:7" x14ac:dyDescent="0.2">
      <c r="A21" s="3">
        <v>1260</v>
      </c>
      <c r="B21" s="7" t="s">
        <v>20</v>
      </c>
      <c r="C21" s="18">
        <v>-18830655.829999998</v>
      </c>
      <c r="D21" s="18">
        <v>0</v>
      </c>
      <c r="E21" s="18">
        <v>0</v>
      </c>
      <c r="F21" s="18">
        <f t="shared" si="5"/>
        <v>-18830655.829999998</v>
      </c>
      <c r="G21" s="18">
        <f t="shared" si="6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5"/>
        <v>0</v>
      </c>
      <c r="G22" s="18">
        <f t="shared" si="6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5"/>
        <v>0</v>
      </c>
      <c r="G23" s="18">
        <f t="shared" si="6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5"/>
        <v>0</v>
      </c>
      <c r="G24" s="18">
        <f t="shared" si="6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Gerardo Gabriel Magaña Muñiz</cp:lastModifiedBy>
  <cp:lastPrinted>2018-03-08T18:40:55Z</cp:lastPrinted>
  <dcterms:created xsi:type="dcterms:W3CDTF">2014-02-09T04:04:15Z</dcterms:created>
  <dcterms:modified xsi:type="dcterms:W3CDTF">2018-07-20T16:42:21Z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