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8235" activeTab="0"/>
  </bookViews>
  <sheets>
    <sheet name="FF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<sst xmlns="http://schemas.openxmlformats.org/spreadsheetml/2006/main" count="44" uniqueCount="41">
  <si>
    <t>COFOCE</t>
  </si>
  <si>
    <t>Director Financiero y de Administración</t>
  </si>
  <si>
    <t>Director General</t>
  </si>
  <si>
    <t>C.P. Juan José Rangel Gutiérrez</t>
  </si>
  <si>
    <t>Lic. Luis Ernesto Rojas Ávila</t>
  </si>
  <si>
    <t>¹ Los ingresos excedentes se presentan para efectos de cumplimiento de la Ley General de Contabilidad Gubernamental y el importe reflejado debe ser siempre mayor a cero</t>
  </si>
  <si>
    <t>"Bajo protesta de decir verdad declaramos que los Estados Financieros y sus Notas son razonablemente correctos y responsabilidad del emisor".</t>
  </si>
  <si>
    <t>Ingresos excedentes¹</t>
  </si>
  <si>
    <t>Total</t>
  </si>
  <si>
    <t>Ingresos Derivados de Financiamientos</t>
  </si>
  <si>
    <t>Transferencias, Asignaciones, Subsidios y Otras Ayudas</t>
  </si>
  <si>
    <t>Participaciones y Aportaciones</t>
  </si>
  <si>
    <t>Ingresos por Ventas de Bienes y Servicios</t>
  </si>
  <si>
    <t>ejercicios fiscales anteriores pendiente de liquidación o pago</t>
  </si>
  <si>
    <t>No Comprendidos en las fracciones de la Ley de Ingresos causadas en</t>
  </si>
  <si>
    <t>Capital</t>
  </si>
  <si>
    <t>Corriente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</si>
  <si>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</si>
  <si>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</si>
  <si>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</si>
  <si>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</si>
  <si>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</si>
  <si>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</si>
  <si>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</si>
  <si>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</si>
  <si>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</si>
  <si>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</si>
  <si>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</si>
  <si>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</si>
  <si>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</si>
  <si>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</si>
  <si>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</si>
  <si>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</si>
  <si>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</si>
  <si>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</si>
  <si>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</si>
  <si>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Rubro de Ingresos</t>
  </si>
  <si>
    <t xml:space="preserve">Ente Público:      </t>
  </si>
  <si>
    <t>Del 01 de enero al 31 de Diciembre del 2018</t>
  </si>
  <si>
    <t>FUENTE DE FINANCIAMIENTO/RUBRO</t>
  </si>
  <si>
    <t>ESTADO ANALÍTICO DE INGRESOS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</si>
</sst>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" fontId="29" fillId="33" borderId="6" applyNumberFormat="0" applyProtection="0">
      <alignment horizontal="left" vertical="center" indent="1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5" fillId="0" borderId="9" applyNumberFormat="0" applyFill="0" applyAlignment="0" applyProtection="0"/>
    <xf numFmtId="0" fontId="45" fillId="0" borderId="10" applyNumberFormat="0" applyFill="0" applyAlignment="0" applyProtection="0"/>
  </cellStyleXfs>
  <cellXfs count="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0" borderId="0" xfId="0" applyFont="1" applyAlignment="1">
      <alignment/>
    </xf>
    <xf numFmtId="0" fontId="47" fillId="0" borderId="0" xfId="0" applyFont="1" applyAlignment="1">
      <alignment/>
    </xf>
    <xf numFmtId="0" fontId="48" fillId="34" borderId="0" xfId="0" applyFont="1" applyFill="1" applyAlignment="1">
      <alignment horizontal="center"/>
    </xf>
    <xf numFmtId="0" fontId="22" fillId="34" borderId="0" xfId="0" applyFont="1" applyFill="1" applyAlignment="1">
      <alignment horizontal="center"/>
    </xf>
    <xf numFmtId="0" fontId="49" fillId="34" borderId="0" xfId="0" applyFont="1" applyFill="1" applyAlignment="1">
      <alignment horizontal="center"/>
    </xf>
    <xf numFmtId="43" fontId="46" fillId="34" borderId="0" xfId="0" applyNumberFormat="1" applyFont="1" applyFill="1" applyAlignment="1">
      <alignment/>
    </xf>
    <xf numFmtId="0" fontId="50" fillId="34" borderId="0" xfId="0" applyFont="1" applyFill="1" applyAlignment="1">
      <alignment/>
    </xf>
    <xf numFmtId="0" fontId="25" fillId="34" borderId="0" xfId="0" applyFont="1" applyFill="1" applyAlignment="1">
      <alignment horizontal="left" vertical="top" wrapText="1"/>
    </xf>
    <xf numFmtId="0" fontId="46" fillId="34" borderId="0" xfId="59" applyFont="1" applyFill="1">
      <alignment/>
      <protection/>
    </xf>
    <xf numFmtId="43" fontId="51" fillId="34" borderId="11" xfId="47" applyFont="1" applyFill="1" applyBorder="1" applyAlignment="1">
      <alignment horizontal="right" vertical="center" wrapText="1"/>
    </xf>
    <xf numFmtId="43" fontId="26" fillId="0" borderId="12" xfId="47" applyFont="1" applyBorder="1" applyAlignment="1">
      <alignment horizontal="center" vertical="top" wrapText="1"/>
    </xf>
    <xf numFmtId="43" fontId="26" fillId="0" borderId="13" xfId="47" applyFont="1" applyBorder="1" applyAlignment="1">
      <alignment horizontal="center" vertical="top" wrapText="1"/>
    </xf>
    <xf numFmtId="43" fontId="19" fillId="34" borderId="14" xfId="47" applyFont="1" applyFill="1" applyBorder="1" applyAlignment="1">
      <alignment vertical="top" wrapText="1"/>
    </xf>
    <xf numFmtId="0" fontId="19" fillId="34" borderId="14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43" fontId="46" fillId="0" borderId="0" xfId="0" applyNumberFormat="1" applyFont="1" applyAlignment="1">
      <alignment/>
    </xf>
    <xf numFmtId="43" fontId="51" fillId="34" borderId="16" xfId="47" applyFont="1" applyFill="1" applyBorder="1" applyAlignment="1">
      <alignment horizontal="right" vertical="center" wrapText="1"/>
    </xf>
    <xf numFmtId="43" fontId="51" fillId="34" borderId="17" xfId="47" applyFont="1" applyFill="1" applyBorder="1" applyAlignment="1">
      <alignment vertical="center" wrapText="1"/>
    </xf>
    <xf numFmtId="0" fontId="27" fillId="34" borderId="12" xfId="59" applyFont="1" applyFill="1" applyBorder="1" applyAlignment="1">
      <alignment horizontal="left" wrapText="1"/>
      <protection/>
    </xf>
    <xf numFmtId="0" fontId="27" fillId="34" borderId="18" xfId="59" applyFont="1" applyFill="1" applyBorder="1" applyAlignment="1">
      <alignment horizontal="centerContinuous"/>
      <protection/>
    </xf>
    <xf numFmtId="0" fontId="27" fillId="34" borderId="13" xfId="59" applyFont="1" applyFill="1" applyBorder="1" applyAlignment="1">
      <alignment horizontal="centerContinuous"/>
      <protection/>
    </xf>
    <xf numFmtId="0" fontId="52" fillId="34" borderId="0" xfId="59" applyFont="1" applyFill="1">
      <alignment/>
      <protection/>
    </xf>
    <xf numFmtId="43" fontId="18" fillId="34" borderId="11" xfId="47" applyFont="1" applyFill="1" applyBorder="1" applyAlignment="1">
      <alignment horizontal="center"/>
    </xf>
    <xf numFmtId="43" fontId="19" fillId="34" borderId="11" xfId="47" applyFont="1" applyFill="1" applyBorder="1" applyAlignment="1">
      <alignment horizontal="center"/>
    </xf>
    <xf numFmtId="43" fontId="19" fillId="34" borderId="19" xfId="47" applyFont="1" applyFill="1" applyBorder="1" applyAlignment="1">
      <alignment horizontal="center"/>
    </xf>
    <xf numFmtId="0" fontId="18" fillId="34" borderId="19" xfId="59" applyFont="1" applyFill="1" applyBorder="1" applyAlignment="1">
      <alignment wrapText="1"/>
      <protection/>
    </xf>
    <xf numFmtId="0" fontId="18" fillId="34" borderId="20" xfId="59" applyFont="1" applyFill="1" applyBorder="1" applyAlignment="1">
      <alignment horizontal="center" vertical="center"/>
      <protection/>
    </xf>
    <xf numFmtId="0" fontId="18" fillId="34" borderId="21" xfId="59" applyFont="1" applyFill="1" applyBorder="1" applyAlignment="1">
      <alignment horizontal="center" vertical="center"/>
      <protection/>
    </xf>
    <xf numFmtId="43" fontId="19" fillId="34" borderId="17" xfId="47" applyFont="1" applyFill="1" applyBorder="1" applyAlignment="1">
      <alignment vertical="center" wrapText="1"/>
    </xf>
    <xf numFmtId="0" fontId="51" fillId="34" borderId="22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horizontal="left" vertical="center" wrapText="1"/>
    </xf>
    <xf numFmtId="0" fontId="51" fillId="34" borderId="23" xfId="0" applyFont="1" applyFill="1" applyBorder="1" applyAlignment="1">
      <alignment horizontal="left" vertical="center" wrapText="1"/>
    </xf>
    <xf numFmtId="0" fontId="27" fillId="34" borderId="0" xfId="59" applyFont="1" applyFill="1">
      <alignment/>
      <protection/>
    </xf>
    <xf numFmtId="0" fontId="18" fillId="34" borderId="23" xfId="59" applyFont="1" applyFill="1" applyBorder="1" applyAlignment="1">
      <alignment horizontal="center" vertical="center"/>
      <protection/>
    </xf>
    <xf numFmtId="4" fontId="46" fillId="0" borderId="0" xfId="0" applyNumberFormat="1" applyFont="1" applyAlignment="1">
      <alignment/>
    </xf>
    <xf numFmtId="43" fontId="18" fillId="34" borderId="16" xfId="47" applyFont="1" applyFill="1" applyBorder="1" applyAlignment="1">
      <alignment horizontal="center"/>
    </xf>
    <xf numFmtId="43" fontId="18" fillId="34" borderId="24" xfId="47" applyFont="1" applyFill="1" applyBorder="1" applyAlignment="1">
      <alignment horizontal="center"/>
    </xf>
    <xf numFmtId="0" fontId="18" fillId="34" borderId="24" xfId="59" applyFont="1" applyFill="1" applyBorder="1">
      <alignment/>
      <protection/>
    </xf>
    <xf numFmtId="0" fontId="18" fillId="34" borderId="14" xfId="59" applyFont="1" applyFill="1" applyBorder="1">
      <alignment/>
      <protection/>
    </xf>
    <xf numFmtId="0" fontId="18" fillId="34" borderId="15" xfId="59" applyFont="1" applyFill="1" applyBorder="1">
      <alignment/>
      <protection/>
    </xf>
    <xf numFmtId="37" fontId="26" fillId="34" borderId="25" xfId="59" applyNumberFormat="1" applyFont="1" applyFill="1" applyBorder="1" applyAlignment="1">
      <alignment horizontal="center" vertical="center"/>
      <protection/>
    </xf>
    <xf numFmtId="37" fontId="26" fillId="34" borderId="25" xfId="59" applyNumberFormat="1" applyFont="1" applyFill="1" applyBorder="1" applyAlignment="1" quotePrefix="1">
      <alignment horizontal="center" vertical="center"/>
      <protection/>
    </xf>
    <xf numFmtId="37" fontId="26" fillId="35" borderId="25" xfId="59" applyNumberFormat="1" applyFont="1" applyFill="1" applyBorder="1" applyAlignment="1">
      <alignment horizontal="center" vertical="center"/>
      <protection/>
    </xf>
    <xf numFmtId="37" fontId="26" fillId="35" borderId="25" xfId="59" applyNumberFormat="1" applyFont="1" applyFill="1" applyBorder="1" applyAlignment="1">
      <alignment horizontal="center" vertical="center" wrapText="1"/>
      <protection/>
    </xf>
    <xf numFmtId="37" fontId="26" fillId="35" borderId="25" xfId="59" applyNumberFormat="1" applyFont="1" applyFill="1" applyBorder="1" applyAlignment="1">
      <alignment horizontal="center" vertical="center"/>
      <protection/>
    </xf>
    <xf numFmtId="37" fontId="26" fillId="35" borderId="25" xfId="59" applyNumberFormat="1" applyFont="1" applyFill="1" applyBorder="1" applyAlignment="1">
      <alignment horizontal="center" wrapText="1"/>
      <protection/>
    </xf>
    <xf numFmtId="0" fontId="52" fillId="34" borderId="0" xfId="59" applyFont="1" applyFill="1" applyAlignment="1">
      <alignment/>
      <protection/>
    </xf>
    <xf numFmtId="0" fontId="52" fillId="34" borderId="22" xfId="59" applyFont="1" applyFill="1" applyBorder="1" applyAlignment="1">
      <alignment horizontal="center"/>
      <protection/>
    </xf>
    <xf numFmtId="0" fontId="52" fillId="34" borderId="0" xfId="59" applyFont="1" applyFill="1" applyBorder="1" applyAlignment="1">
      <alignment horizontal="center"/>
      <protection/>
    </xf>
    <xf numFmtId="0" fontId="46" fillId="34" borderId="0" xfId="0" applyFont="1" applyFill="1" applyBorder="1" applyAlignment="1">
      <alignment/>
    </xf>
    <xf numFmtId="0" fontId="52" fillId="34" borderId="0" xfId="59" applyFont="1" applyFill="1" applyBorder="1">
      <alignment/>
      <protection/>
    </xf>
    <xf numFmtId="0" fontId="52" fillId="34" borderId="23" xfId="59" applyFont="1" applyFill="1" applyBorder="1">
      <alignment/>
      <protection/>
    </xf>
    <xf numFmtId="0" fontId="46" fillId="34" borderId="20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26" fillId="34" borderId="23" xfId="0" applyFont="1" applyFill="1" applyBorder="1" applyAlignment="1">
      <alignment/>
    </xf>
    <xf numFmtId="0" fontId="26" fillId="35" borderId="19" xfId="0" applyFont="1" applyFill="1" applyBorder="1" applyAlignment="1">
      <alignment horizontal="center"/>
    </xf>
    <xf numFmtId="0" fontId="26" fillId="35" borderId="20" xfId="0" applyFont="1" applyFill="1" applyBorder="1" applyAlignment="1">
      <alignment horizontal="center"/>
    </xf>
    <xf numFmtId="0" fontId="26" fillId="35" borderId="21" xfId="0" applyFont="1" applyFill="1" applyBorder="1" applyAlignment="1">
      <alignment horizontal="center"/>
    </xf>
    <xf numFmtId="0" fontId="26" fillId="35" borderId="22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26" fillId="35" borderId="23" xfId="0" applyFont="1" applyFill="1" applyBorder="1" applyAlignment="1">
      <alignment horizontal="center"/>
    </xf>
    <xf numFmtId="0" fontId="26" fillId="35" borderId="23" xfId="0" applyFont="1" applyFill="1" applyBorder="1" applyAlignment="1">
      <alignment horizontal="center"/>
    </xf>
    <xf numFmtId="0" fontId="26" fillId="35" borderId="24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9" xfId="59"/>
    <cellStyle name="Notas" xfId="60"/>
    <cellStyle name="Percent" xfId="61"/>
    <cellStyle name="Salida" xfId="62"/>
    <cellStyle name="SAPBEXstdItem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36</xdr:row>
      <xdr:rowOff>114300</xdr:rowOff>
    </xdr:from>
    <xdr:to>
      <xdr:col>3</xdr:col>
      <xdr:colOff>2590800</xdr:colOff>
      <xdr:row>36</xdr:row>
      <xdr:rowOff>114300</xdr:rowOff>
    </xdr:to>
    <xdr:sp>
      <xdr:nvSpPr>
        <xdr:cNvPr id="1" name="3 Conector recto"/>
        <xdr:cNvSpPr>
          <a:spLocks/>
        </xdr:cNvSpPr>
      </xdr:nvSpPr>
      <xdr:spPr>
        <a:xfrm>
          <a:off x="1238250" y="56483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1114425</xdr:colOff>
      <xdr:row>36</xdr:row>
      <xdr:rowOff>123825</xdr:rowOff>
    </xdr:from>
    <xdr:to>
      <xdr:col>9</xdr:col>
      <xdr:colOff>276225</xdr:colOff>
      <xdr:row>36</xdr:row>
      <xdr:rowOff>123825</xdr:rowOff>
    </xdr:to>
    <xdr:sp>
      <xdr:nvSpPr>
        <xdr:cNvPr id="2" name="3 Conector recto"/>
        <xdr:cNvSpPr>
          <a:spLocks/>
        </xdr:cNvSpPr>
      </xdr:nvSpPr>
      <xdr:spPr>
        <a:xfrm>
          <a:off x="9096375" y="56578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1_PRESUPUESTOS\A_CTA_PUBLICA_ESTADOS_PRESUPUESTALES__18\L_Edos_Pptales_Dic_18\12_Estados%202018_Diciembre_E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Ayudas"/>
      <sheetName val="Gto Federalizado"/>
    </sheetNames>
    <sheetDataSet>
      <sheetData sheetId="1">
        <row r="5">
          <cell r="D5" t="str">
            <v>Coordinadora de Fomento al Comercio Exterior del Estado De Guanajuato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G13" sqref="G13"/>
    </sheetView>
  </sheetViews>
  <sheetFormatPr defaultColWidth="11.421875" defaultRowHeight="15"/>
  <cols>
    <col min="1" max="1" width="1.1484375" style="2" customWidth="1"/>
    <col min="2" max="3" width="3.7109375" style="1" customWidth="1"/>
    <col min="4" max="4" width="50.421875" style="1" customWidth="1"/>
    <col min="5" max="5" width="20.140625" style="1" bestFit="1" customWidth="1"/>
    <col min="6" max="6" width="20.00390625" style="1" customWidth="1"/>
    <col min="7" max="7" width="20.57421875" style="1" bestFit="1" customWidth="1"/>
    <col min="8" max="8" width="21.140625" style="1" bestFit="1" customWidth="1"/>
    <col min="9" max="9" width="20.28125" style="1" bestFit="1" customWidth="1"/>
    <col min="10" max="10" width="19.7109375" style="1" bestFit="1" customWidth="1"/>
    <col min="11" max="11" width="2.00390625" style="2" customWidth="1"/>
    <col min="12" max="16384" width="11.421875" style="1" customWidth="1"/>
  </cols>
  <sheetData>
    <row r="1" spans="2:10" ht="6" customHeight="1">
      <c r="B1" s="70"/>
      <c r="C1" s="69"/>
      <c r="D1" s="69"/>
      <c r="E1" s="69"/>
      <c r="F1" s="69"/>
      <c r="G1" s="69"/>
      <c r="H1" s="69"/>
      <c r="I1" s="69"/>
      <c r="J1" s="68"/>
    </row>
    <row r="2" spans="2:10" ht="12">
      <c r="B2" s="67" t="s">
        <v>40</v>
      </c>
      <c r="C2" s="64"/>
      <c r="D2" s="64"/>
      <c r="E2" s="64"/>
      <c r="F2" s="64"/>
      <c r="G2" s="64"/>
      <c r="H2" s="64"/>
      <c r="I2" s="64"/>
      <c r="J2" s="63"/>
    </row>
    <row r="3" spans="2:10" ht="12">
      <c r="B3" s="66"/>
      <c r="C3" s="65"/>
      <c r="D3" s="64" t="s">
        <v>39</v>
      </c>
      <c r="E3" s="64"/>
      <c r="F3" s="64"/>
      <c r="G3" s="64"/>
      <c r="H3" s="64"/>
      <c r="I3" s="64"/>
      <c r="J3" s="63"/>
    </row>
    <row r="4" spans="2:10" ht="13.5" customHeight="1">
      <c r="B4" s="62" t="s">
        <v>38</v>
      </c>
      <c r="C4" s="61"/>
      <c r="D4" s="61"/>
      <c r="E4" s="61"/>
      <c r="F4" s="61"/>
      <c r="G4" s="61"/>
      <c r="H4" s="61"/>
      <c r="I4" s="61"/>
      <c r="J4" s="60"/>
    </row>
    <row r="5" spans="1:10" s="2" customFormat="1" ht="8.25" customHeight="1">
      <c r="A5" s="25"/>
      <c r="B5" s="55"/>
      <c r="C5" s="54"/>
      <c r="D5" s="54"/>
      <c r="E5" s="53"/>
      <c r="F5" s="52"/>
      <c r="G5" s="52"/>
      <c r="H5" s="52"/>
      <c r="I5" s="52"/>
      <c r="J5" s="51"/>
    </row>
    <row r="6" spans="1:10" s="2" customFormat="1" ht="13.5" customHeight="1">
      <c r="A6" s="25"/>
      <c r="B6" s="59"/>
      <c r="C6" s="53"/>
      <c r="D6" s="58" t="s">
        <v>37</v>
      </c>
      <c r="E6" s="57" t="str">
        <f>'[1]CAdmon'!D5</f>
        <v>Coordinadora de Fomento al Comercio Exterior del Estado De Guanajuato</v>
      </c>
      <c r="F6" s="56"/>
      <c r="G6" s="56"/>
      <c r="H6" s="56"/>
      <c r="I6" s="56"/>
      <c r="J6" s="51"/>
    </row>
    <row r="7" spans="1:10" s="2" customFormat="1" ht="11.25" customHeight="1">
      <c r="A7" s="25"/>
      <c r="B7" s="55"/>
      <c r="C7" s="54"/>
      <c r="D7" s="54"/>
      <c r="E7" s="53"/>
      <c r="F7" s="52"/>
      <c r="G7" s="52"/>
      <c r="H7" s="52"/>
      <c r="I7" s="52"/>
      <c r="J7" s="51"/>
    </row>
    <row r="8" spans="1:10" ht="12" customHeight="1">
      <c r="A8" s="50"/>
      <c r="B8" s="46" t="s">
        <v>36</v>
      </c>
      <c r="C8" s="46"/>
      <c r="D8" s="46"/>
      <c r="E8" s="46" t="s">
        <v>35</v>
      </c>
      <c r="F8" s="46"/>
      <c r="G8" s="46"/>
      <c r="H8" s="46"/>
      <c r="I8" s="46"/>
      <c r="J8" s="47" t="s">
        <v>34</v>
      </c>
    </row>
    <row r="9" spans="1:10" ht="23.25" customHeight="1">
      <c r="A9" s="25"/>
      <c r="B9" s="46"/>
      <c r="C9" s="46"/>
      <c r="D9" s="46"/>
      <c r="E9" s="48" t="s">
        <v>33</v>
      </c>
      <c r="F9" s="49" t="s">
        <v>32</v>
      </c>
      <c r="G9" s="48" t="s">
        <v>31</v>
      </c>
      <c r="H9" s="48" t="s">
        <v>30</v>
      </c>
      <c r="I9" s="48" t="s">
        <v>29</v>
      </c>
      <c r="J9" s="47"/>
    </row>
    <row r="10" spans="1:10" ht="12" customHeight="1">
      <c r="A10" s="25"/>
      <c r="B10" s="46"/>
      <c r="C10" s="46"/>
      <c r="D10" s="46"/>
      <c r="E10" s="45" t="s">
        <v>28</v>
      </c>
      <c r="F10" s="44" t="s">
        <v>27</v>
      </c>
      <c r="G10" s="44" t="s">
        <v>26</v>
      </c>
      <c r="H10" s="44" t="s">
        <v>25</v>
      </c>
      <c r="I10" s="44" t="s">
        <v>24</v>
      </c>
      <c r="J10" s="44" t="s">
        <v>23</v>
      </c>
    </row>
    <row r="11" spans="1:10" ht="12" customHeight="1">
      <c r="A11" s="12"/>
      <c r="B11" s="43"/>
      <c r="C11" s="42"/>
      <c r="D11" s="41"/>
      <c r="E11" s="40"/>
      <c r="F11" s="39"/>
      <c r="G11" s="39"/>
      <c r="H11" s="39"/>
      <c r="I11" s="39"/>
      <c r="J11" s="39"/>
    </row>
    <row r="12" spans="1:10" ht="12" customHeight="1">
      <c r="A12" s="12"/>
      <c r="B12" s="35" t="s">
        <v>22</v>
      </c>
      <c r="C12" s="34"/>
      <c r="D12" s="33"/>
      <c r="E12" s="32">
        <v>0</v>
      </c>
      <c r="F12" s="32">
        <v>0</v>
      </c>
      <c r="G12" s="32">
        <f>+E12+F12</f>
        <v>0</v>
      </c>
      <c r="H12" s="32">
        <v>0</v>
      </c>
      <c r="I12" s="32">
        <v>0</v>
      </c>
      <c r="J12" s="21">
        <f>I12-E12</f>
        <v>0</v>
      </c>
    </row>
    <row r="13" spans="1:10" ht="12" customHeight="1">
      <c r="A13" s="12"/>
      <c r="B13" s="35" t="s">
        <v>21</v>
      </c>
      <c r="C13" s="34"/>
      <c r="D13" s="33"/>
      <c r="E13" s="32">
        <v>0</v>
      </c>
      <c r="F13" s="32">
        <v>0</v>
      </c>
      <c r="G13" s="32">
        <f>+E13+F13</f>
        <v>0</v>
      </c>
      <c r="H13" s="32">
        <v>0</v>
      </c>
      <c r="I13" s="32">
        <v>0</v>
      </c>
      <c r="J13" s="21">
        <f>I13-E13</f>
        <v>0</v>
      </c>
    </row>
    <row r="14" spans="1:10" ht="12" customHeight="1">
      <c r="A14" s="12"/>
      <c r="B14" s="35" t="s">
        <v>20</v>
      </c>
      <c r="C14" s="34"/>
      <c r="D14" s="33"/>
      <c r="E14" s="32">
        <v>0</v>
      </c>
      <c r="F14" s="32">
        <v>0</v>
      </c>
      <c r="G14" s="32">
        <f>+E14+F14</f>
        <v>0</v>
      </c>
      <c r="H14" s="32">
        <v>0</v>
      </c>
      <c r="I14" s="32">
        <v>0</v>
      </c>
      <c r="J14" s="21">
        <f>I14-E14</f>
        <v>0</v>
      </c>
    </row>
    <row r="15" spans="1:10" ht="12" customHeight="1">
      <c r="A15" s="12"/>
      <c r="B15" s="35" t="s">
        <v>19</v>
      </c>
      <c r="C15" s="34"/>
      <c r="D15" s="33"/>
      <c r="E15" s="32">
        <v>0</v>
      </c>
      <c r="F15" s="32">
        <v>0</v>
      </c>
      <c r="G15" s="32">
        <f>+E15+F15</f>
        <v>0</v>
      </c>
      <c r="H15" s="32">
        <v>0</v>
      </c>
      <c r="I15" s="32">
        <v>0</v>
      </c>
      <c r="J15" s="21">
        <f>I15-E15</f>
        <v>0</v>
      </c>
    </row>
    <row r="16" spans="1:12" ht="12" customHeight="1">
      <c r="A16" s="12"/>
      <c r="B16" s="35" t="s">
        <v>18</v>
      </c>
      <c r="C16" s="34"/>
      <c r="D16" s="33"/>
      <c r="E16" s="32">
        <v>388000</v>
      </c>
      <c r="F16" s="32">
        <v>549688.17</v>
      </c>
      <c r="G16" s="32">
        <f>+E16+F16</f>
        <v>937688.17</v>
      </c>
      <c r="H16" s="32">
        <v>937688.17</v>
      </c>
      <c r="I16" s="32">
        <v>937688.17</v>
      </c>
      <c r="J16" s="21">
        <f>I16-E16</f>
        <v>549688.17</v>
      </c>
      <c r="L16" s="38"/>
    </row>
    <row r="17" spans="1:12" ht="12" customHeight="1">
      <c r="A17" s="12"/>
      <c r="B17" s="37"/>
      <c r="C17" s="34" t="s">
        <v>16</v>
      </c>
      <c r="D17" s="33"/>
      <c r="E17" s="32">
        <v>0</v>
      </c>
      <c r="F17" s="32">
        <v>0</v>
      </c>
      <c r="G17" s="32">
        <f>+E17+F17</f>
        <v>0</v>
      </c>
      <c r="H17" s="32">
        <v>0</v>
      </c>
      <c r="I17" s="32">
        <v>0</v>
      </c>
      <c r="J17" s="21">
        <f>I17-E17</f>
        <v>0</v>
      </c>
      <c r="L17" s="38"/>
    </row>
    <row r="18" spans="1:12" ht="12" customHeight="1">
      <c r="A18" s="12"/>
      <c r="B18" s="37"/>
      <c r="C18" s="34" t="s">
        <v>15</v>
      </c>
      <c r="D18" s="33"/>
      <c r="E18" s="32">
        <v>0</v>
      </c>
      <c r="F18" s="32">
        <v>0</v>
      </c>
      <c r="G18" s="32">
        <f>+E18+F18</f>
        <v>0</v>
      </c>
      <c r="H18" s="32">
        <v>0</v>
      </c>
      <c r="I18" s="32">
        <v>0</v>
      </c>
      <c r="J18" s="21">
        <f>I18-E18</f>
        <v>0</v>
      </c>
      <c r="L18" s="38"/>
    </row>
    <row r="19" spans="1:10" ht="12" customHeight="1">
      <c r="A19" s="12"/>
      <c r="B19" s="35" t="s">
        <v>17</v>
      </c>
      <c r="C19" s="34"/>
      <c r="D19" s="33"/>
      <c r="E19" s="32">
        <f>+E20+E21+E23</f>
        <v>0</v>
      </c>
      <c r="F19" s="32">
        <v>10981669.3</v>
      </c>
      <c r="G19" s="32">
        <f>+E19+F19</f>
        <v>10981669.3</v>
      </c>
      <c r="H19" s="32">
        <v>885000</v>
      </c>
      <c r="I19" s="32">
        <v>885000</v>
      </c>
      <c r="J19" s="21">
        <f>I19-E19</f>
        <v>885000</v>
      </c>
    </row>
    <row r="20" spans="1:10" ht="12" customHeight="1">
      <c r="A20" s="12"/>
      <c r="B20" s="37"/>
      <c r="C20" s="34" t="s">
        <v>16</v>
      </c>
      <c r="D20" s="33"/>
      <c r="E20" s="32">
        <v>0</v>
      </c>
      <c r="F20" s="32">
        <v>0</v>
      </c>
      <c r="G20" s="32">
        <f>+E20+F20</f>
        <v>0</v>
      </c>
      <c r="H20" s="32">
        <v>0</v>
      </c>
      <c r="I20" s="32">
        <v>0</v>
      </c>
      <c r="J20" s="21">
        <f>I20-E20</f>
        <v>0</v>
      </c>
    </row>
    <row r="21" spans="1:10" ht="12" customHeight="1">
      <c r="A21" s="12"/>
      <c r="B21" s="37"/>
      <c r="C21" s="34" t="s">
        <v>15</v>
      </c>
      <c r="D21" s="33"/>
      <c r="E21" s="32">
        <v>0</v>
      </c>
      <c r="F21" s="32">
        <v>0</v>
      </c>
      <c r="G21" s="32">
        <f>+E21+F21</f>
        <v>0</v>
      </c>
      <c r="H21" s="32">
        <v>0</v>
      </c>
      <c r="I21" s="32">
        <v>0</v>
      </c>
      <c r="J21" s="21">
        <f>I21-E21</f>
        <v>0</v>
      </c>
    </row>
    <row r="22" spans="1:10" ht="12" customHeight="1">
      <c r="A22" s="12"/>
      <c r="B22" s="37"/>
      <c r="C22" s="34" t="s">
        <v>14</v>
      </c>
      <c r="D22" s="33"/>
      <c r="E22" s="32"/>
      <c r="F22" s="32">
        <v>0</v>
      </c>
      <c r="G22" s="32">
        <f>+E22+F22</f>
        <v>0</v>
      </c>
      <c r="H22" s="32">
        <v>0</v>
      </c>
      <c r="I22" s="32">
        <v>0</v>
      </c>
      <c r="J22" s="21"/>
    </row>
    <row r="23" spans="1:10" ht="12" customHeight="1">
      <c r="A23" s="12"/>
      <c r="B23" s="37"/>
      <c r="C23" s="34" t="s">
        <v>13</v>
      </c>
      <c r="D23" s="33"/>
      <c r="E23" s="32">
        <v>0</v>
      </c>
      <c r="F23" s="32">
        <v>0</v>
      </c>
      <c r="G23" s="32">
        <f>+E23+F23</f>
        <v>0</v>
      </c>
      <c r="H23" s="32">
        <v>0</v>
      </c>
      <c r="I23" s="32">
        <v>0</v>
      </c>
      <c r="J23" s="21">
        <f>I23-E23</f>
        <v>0</v>
      </c>
    </row>
    <row r="24" spans="1:10" ht="12" customHeight="1">
      <c r="A24" s="12"/>
      <c r="B24" s="35" t="s">
        <v>12</v>
      </c>
      <c r="C24" s="34"/>
      <c r="D24" s="33"/>
      <c r="E24" s="32">
        <v>2651464</v>
      </c>
      <c r="F24" s="32">
        <v>1326654.66</v>
      </c>
      <c r="G24" s="32">
        <f>+E24+F24</f>
        <v>3978118.66</v>
      </c>
      <c r="H24" s="32">
        <v>3978118.66</v>
      </c>
      <c r="I24" s="32">
        <v>3978118.66</v>
      </c>
      <c r="J24" s="21">
        <f>I24-E24</f>
        <v>1326654.6600000001</v>
      </c>
    </row>
    <row r="25" spans="1:10" ht="12" customHeight="1">
      <c r="A25" s="12"/>
      <c r="B25" s="35" t="s">
        <v>11</v>
      </c>
      <c r="C25" s="34"/>
      <c r="D25" s="33"/>
      <c r="E25" s="32">
        <v>0</v>
      </c>
      <c r="F25" s="32">
        <v>0</v>
      </c>
      <c r="G25" s="32">
        <f>+E25+F25</f>
        <v>0</v>
      </c>
      <c r="H25" s="32">
        <v>0</v>
      </c>
      <c r="I25" s="32">
        <v>0</v>
      </c>
      <c r="J25" s="21">
        <f>I25-E25</f>
        <v>0</v>
      </c>
    </row>
    <row r="26" spans="1:12" ht="12" customHeight="1">
      <c r="A26" s="36"/>
      <c r="B26" s="35" t="s">
        <v>10</v>
      </c>
      <c r="C26" s="34"/>
      <c r="D26" s="33"/>
      <c r="E26" s="32">
        <v>72916613</v>
      </c>
      <c r="F26" s="32">
        <v>3790385.58</v>
      </c>
      <c r="G26" s="32">
        <f>+E26+F26</f>
        <v>76706998.58</v>
      </c>
      <c r="H26" s="32">
        <v>76706998.58</v>
      </c>
      <c r="I26" s="32">
        <v>76706998.58</v>
      </c>
      <c r="J26" s="21">
        <f>I26-E26</f>
        <v>3790385.579999998</v>
      </c>
      <c r="L26" s="19"/>
    </row>
    <row r="27" spans="1:10" ht="12" customHeight="1">
      <c r="A27" s="12"/>
      <c r="B27" s="35" t="s">
        <v>9</v>
      </c>
      <c r="C27" s="34"/>
      <c r="D27" s="33"/>
      <c r="E27" s="32">
        <v>0</v>
      </c>
      <c r="F27" s="32">
        <v>0</v>
      </c>
      <c r="G27" s="32">
        <f>+E27+F27</f>
        <v>0</v>
      </c>
      <c r="H27" s="32">
        <v>0</v>
      </c>
      <c r="I27" s="32">
        <v>0</v>
      </c>
      <c r="J27" s="21">
        <f>I27-E27</f>
        <v>0</v>
      </c>
    </row>
    <row r="28" spans="1:12" ht="12" customHeight="1">
      <c r="A28" s="12"/>
      <c r="B28" s="31"/>
      <c r="C28" s="30"/>
      <c r="D28" s="29"/>
      <c r="E28" s="28"/>
      <c r="F28" s="27"/>
      <c r="G28" s="27"/>
      <c r="H28" s="27"/>
      <c r="I28" s="27"/>
      <c r="J28" s="26"/>
      <c r="L28" s="19"/>
    </row>
    <row r="29" spans="1:12" ht="12" customHeight="1">
      <c r="A29" s="25"/>
      <c r="B29" s="24"/>
      <c r="C29" s="23"/>
      <c r="D29" s="22" t="s">
        <v>8</v>
      </c>
      <c r="E29" s="21">
        <f>SUM(E12+E17+E13+E14+E15+E16+E19+E24+E25+E26+E27)</f>
        <v>75956077</v>
      </c>
      <c r="F29" s="21">
        <f>F12+F13+F14+F15+F16+F17+F19+F26+F24</f>
        <v>16648397.71</v>
      </c>
      <c r="G29" s="21">
        <f>SUM(G12+G13+G14+G15+G16+G19+G24+G25+G26+G27)</f>
        <v>92604474.71</v>
      </c>
      <c r="H29" s="21">
        <f>SUM(H12+H13+H14+H15+H16+H17+H19+H24+H26)</f>
        <v>82507805.41</v>
      </c>
      <c r="I29" s="21">
        <f>SUM(I12+I13+I14+I15+I16+I17+I19+I24+I26)</f>
        <v>82507805.41</v>
      </c>
      <c r="J29" s="20">
        <f>IF(H29&gt;E29,H29-E29,0)</f>
        <v>6551728.409999996</v>
      </c>
      <c r="L29" s="19"/>
    </row>
    <row r="30" spans="1:10" ht="12" customHeight="1">
      <c r="A30" s="12"/>
      <c r="B30" s="18"/>
      <c r="C30" s="17"/>
      <c r="D30" s="17"/>
      <c r="E30" s="16"/>
      <c r="F30" s="16"/>
      <c r="G30" s="16"/>
      <c r="H30" s="15" t="s">
        <v>7</v>
      </c>
      <c r="I30" s="14"/>
      <c r="J30" s="13"/>
    </row>
    <row r="31" spans="1:10" ht="12">
      <c r="A31" s="12"/>
      <c r="B31" s="11" t="s">
        <v>6</v>
      </c>
      <c r="C31" s="11"/>
      <c r="D31" s="11"/>
      <c r="E31" s="11"/>
      <c r="F31" s="11"/>
      <c r="G31" s="11"/>
      <c r="H31" s="11"/>
      <c r="I31" s="11"/>
      <c r="J31" s="11"/>
    </row>
    <row r="32" spans="2:10" ht="12">
      <c r="B32" s="10" t="s">
        <v>5</v>
      </c>
      <c r="C32" s="2"/>
      <c r="D32" s="2"/>
      <c r="E32" s="2"/>
      <c r="F32" s="2"/>
      <c r="G32" s="2"/>
      <c r="H32" s="2"/>
      <c r="I32" s="9"/>
      <c r="J32" s="2"/>
    </row>
    <row r="33" spans="2:10" ht="12">
      <c r="B33" s="2"/>
      <c r="C33" s="2"/>
      <c r="D33" s="2"/>
      <c r="E33" s="2"/>
      <c r="F33" s="2"/>
      <c r="G33" s="2"/>
      <c r="H33" s="2"/>
      <c r="I33" s="2"/>
      <c r="J33" s="2"/>
    </row>
    <row r="34" spans="2:10" ht="12">
      <c r="B34" s="2"/>
      <c r="C34" s="2"/>
      <c r="D34" s="2"/>
      <c r="E34" s="2"/>
      <c r="F34" s="2"/>
      <c r="G34" s="2"/>
      <c r="H34" s="2"/>
      <c r="I34" s="2"/>
      <c r="J34" s="2"/>
    </row>
    <row r="35" spans="6:11" ht="12">
      <c r="F35" s="5"/>
      <c r="H35" s="4"/>
      <c r="I35" s="4"/>
      <c r="J35" s="4"/>
      <c r="K35" s="3"/>
    </row>
    <row r="36" spans="6:11" ht="12">
      <c r="F36" s="5"/>
      <c r="H36" s="4"/>
      <c r="I36" s="4"/>
      <c r="J36" s="4"/>
      <c r="K36" s="3"/>
    </row>
    <row r="37" spans="6:11" ht="12">
      <c r="F37" s="5"/>
      <c r="H37" s="4"/>
      <c r="I37" s="4"/>
      <c r="J37" s="4"/>
      <c r="K37" s="3"/>
    </row>
    <row r="38" spans="4:11" ht="12.75">
      <c r="D38" s="7" t="s">
        <v>4</v>
      </c>
      <c r="F38" s="8"/>
      <c r="H38" s="4"/>
      <c r="I38" s="7" t="s">
        <v>3</v>
      </c>
      <c r="J38" s="4"/>
      <c r="K38" s="3"/>
    </row>
    <row r="39" spans="4:11" ht="12.75">
      <c r="D39" s="7" t="s">
        <v>2</v>
      </c>
      <c r="F39" s="8"/>
      <c r="H39" s="4"/>
      <c r="I39" s="7" t="s">
        <v>1</v>
      </c>
      <c r="J39" s="4"/>
      <c r="K39" s="3"/>
    </row>
    <row r="40" spans="4:11" ht="12.75">
      <c r="D40" s="7" t="s">
        <v>0</v>
      </c>
      <c r="F40" s="8"/>
      <c r="H40" s="4"/>
      <c r="I40" s="7" t="s">
        <v>0</v>
      </c>
      <c r="J40" s="4"/>
      <c r="K40" s="3"/>
    </row>
    <row r="41" spans="4:11" ht="12.75">
      <c r="D41" s="6"/>
      <c r="F41" s="5"/>
      <c r="H41" s="4"/>
      <c r="I41" s="5"/>
      <c r="J41" s="4"/>
      <c r="K41" s="3"/>
    </row>
    <row r="42" spans="6:11" ht="12">
      <c r="F42" s="5"/>
      <c r="H42" s="4"/>
      <c r="I42" s="4"/>
      <c r="J42" s="4"/>
      <c r="K42" s="3"/>
    </row>
  </sheetData>
  <sheetProtection/>
  <mergeCells count="27">
    <mergeCell ref="B1:J1"/>
    <mergeCell ref="B2:J2"/>
    <mergeCell ref="D3:J3"/>
    <mergeCell ref="B4:J4"/>
    <mergeCell ref="E6:I6"/>
    <mergeCell ref="B8:D10"/>
    <mergeCell ref="E8:I8"/>
    <mergeCell ref="J8:J9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C22:D22"/>
    <mergeCell ref="C23:D23"/>
    <mergeCell ref="B31:J31"/>
    <mergeCell ref="B24:D24"/>
    <mergeCell ref="B25:D25"/>
    <mergeCell ref="B26:D26"/>
    <mergeCell ref="B27:D27"/>
    <mergeCell ref="J29:J30"/>
    <mergeCell ref="H30:I3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2019-01-28T18:28:42Z</dcterms:created>
  <dcterms:modified xsi:type="dcterms:W3CDTF">2019-01-28T18:29:27Z</dcterms:modified>
  <cp:category/>
  <cp:version/>
  <cp:contentType/>
  <cp:contentStatus/>
</cp:coreProperties>
</file>