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Portal SFIA\Calendario\"/>
    </mc:Choice>
  </mc:AlternateContent>
  <xr:revisionPtr revIDLastSave="0" documentId="10_ncr:8100000_{E71E3D05-1CF1-4FAB-8B52-A0EDFD994C9E}" xr6:coauthVersionLast="32" xr6:coauthVersionMax="32" xr10:uidLastSave="{00000000-0000-0000-0000-000000000000}"/>
  <bookViews>
    <workbookView xWindow="0" yWindow="0" windowWidth="24000" windowHeight="9735" xr2:uid="{00000000-000D-0000-FFFF-FFFF00000000}"/>
  </bookViews>
  <sheets>
    <sheet name="Calendario Egr" sheetId="1" r:id="rId1"/>
  </sheets>
  <externalReferences>
    <externalReference r:id="rId2"/>
  </externalReferences>
  <definedNames>
    <definedName name="_xlnm.Print_Area" localSheetId="0">'Calendario Egr'!$A$1:$O$82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D9" i="1" l="1"/>
  <c r="O9" i="1"/>
  <c r="M9" i="1"/>
  <c r="L9" i="1"/>
  <c r="E9" i="1"/>
  <c r="N9" i="1"/>
  <c r="K9" i="1"/>
  <c r="J9" i="1"/>
  <c r="I9" i="1"/>
  <c r="H9" i="1"/>
  <c r="F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<sst xmlns="http://schemas.openxmlformats.org/spreadsheetml/2006/main" count="92" uniqueCount="92">
  <si>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</si>
  <si>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</si>
  <si>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</si>
  <si>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</si>
  <si>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</si>
  <si>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</si>
  <si>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</si>
  <si>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</si>
  <si>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</si>
  <si>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</si>
  <si>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</si>
  <si>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</si>
  <si>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</si>
  <si>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</si>
  <si>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</si>
  <si>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</si>
  <si>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</si>
  <si>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</si>
  <si>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</si>
  <si>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</si>
  <si>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</si>
  <si>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</si>
  <si>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</si>
  <si>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</si>
  <si>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</si>
  <si>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</si>
  <si>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</si>
  <si>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</si>
  <si>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</si>
  <si>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</si>
  <si>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</si>
  <si>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</si>
  <si>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</si>
  <si>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</si>
  <si>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</si>
  <si>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</si>
  <si>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</si>
  <si>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</si>
  <si>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</si>
  <si>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</si>
  <si>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</si>
  <si>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</si>
  <si>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</si>
  <si>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</si>
  <si>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</si>
  <si>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</si>
  <si>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</si>
  <si>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</si>
  <si>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</si>
  <si>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</si>
  <si>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</si>
  <si>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</si>
  <si>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</si>
  <si>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</si>
  <si>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</si>
  <si>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</si>
  <si>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</si>
  <si>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</si>
  <si>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</si>
  <si>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</si>
  <si>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</si>
  <si>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</si>
  <si>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</si>
  <si>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</si>
  <si>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</si>
  <si>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</si>
  <si>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</si>
  <si>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</si>
  <si>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</si>
  <si>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</si>
  <si>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</si>
  <si>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</si>
  <si>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</si>
  <si>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</si>
  <si>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</si>
  <si>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</si>
  <si>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</si>
  <si>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</si>
  <si>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</si>
  <si>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</si>
  <si>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</si>
  <si>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</si>
  <si>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</si>
  <si>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</si>
  <si>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</si>
  <si>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</si>
  <si>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</si>
  <si>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</si>
  <si>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</si>
  <si>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Información Anual del Ejercicio Fiscal 2017</t>
  </si>
  <si>
    <t>Fideicomiso de Desastres Naturales (Informativo)</t>
  </si>
  <si>
    <t>INSTITUTO PARA LAS MUJERES GUANAJUATENSES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</si>
</sst>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7" fillId="21" borderId="12" xfId="0" applyNumberFormat="1" applyFont="1" applyFill="1" applyBorder="1" applyAlignment="1" applyProtection="1">
      <alignment horizontal="center"/>
      <protection locked="0"/>
    </xf>
  </cellXfs>
  <cellStyles count="167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3" xfId="42" xr:uid="{00000000-0005-0000-0000-000007000000}"/>
    <cellStyle name="Millares 4" xfId="43" xr:uid="{00000000-0005-0000-0000-000008000000}"/>
    <cellStyle name="Millares 5" xfId="44" xr:uid="{00000000-0005-0000-0000-000009000000}"/>
    <cellStyle name="Millares 5 2" xfId="45" xr:uid="{00000000-0005-0000-0000-00000A000000}"/>
    <cellStyle name="Millares 6" xfId="46" xr:uid="{00000000-0005-0000-0000-00000B000000}"/>
    <cellStyle name="Millares 7" xfId="47" xr:uid="{00000000-0005-0000-0000-00000C000000}"/>
    <cellStyle name="Moneda 2" xfId="48" xr:uid="{00000000-0005-0000-0000-00000D000000}"/>
    <cellStyle name="Moneda 2 2" xfId="49" xr:uid="{00000000-0005-0000-0000-00000E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3"/>
  <sheetViews>
    <sheetView showGridLines="0" tabSelected="1" view="pageBreakPreview" zoomScale="60" zoomScaleNormal="70" workbookViewId="0">
      <selection activeCell="A3" sqref="A3:O3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16.7109375" style="21" bestFit="1" customWidth="1"/>
    <col min="4" max="15" width="15.7109375" style="21" customWidth="1"/>
    <col min="16" max="16384" width="11.5703125" style="15"/>
  </cols>
  <sheetData>
    <row r="1" spans="1:16" s="14" customFormat="1" x14ac:dyDescent="0.2">
      <c r="A1" s="27" t="s">
        <v>88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6" s="14" customFormat="1" x14ac:dyDescent="0.2">
      <c r="A2" s="27" t="s">
        <v>89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6" s="14" customFormat="1" x14ac:dyDescent="0.2">
      <c r="A3" s="27" t="s">
        <v>86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6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5"/>
    </row>
    <row r="5" spans="1:16" x14ac:dyDescent="0.2">
      <c r="D5" s="16" t="s">
        <v>87</v>
      </c>
      <c r="E5" s="32" t="s">
        <v>91</v>
      </c>
      <c r="F5" s="32"/>
      <c r="G5" s="32"/>
      <c r="H5" s="32"/>
      <c r="I5" s="32"/>
      <c r="J5" s="17"/>
      <c r="K5" s="17"/>
      <c r="L5" s="17"/>
      <c r="M5" s="17"/>
      <c r="N5" s="17"/>
      <c r="O5" s="15"/>
    </row>
    <row r="8" spans="1:16" x14ac:dyDescent="0.2">
      <c r="A8" s="28"/>
      <c r="B8" s="29"/>
      <c r="C8" s="18" t="s">
        <v>13</v>
      </c>
      <c r="D8" s="18" t="s">
        <v>0</v>
      </c>
      <c r="E8" s="18" t="s">
        <v>1</v>
      </c>
      <c r="F8" s="18" t="s">
        <v>2</v>
      </c>
      <c r="G8" s="18" t="s">
        <v>3</v>
      </c>
      <c r="H8" s="18" t="s">
        <v>4</v>
      </c>
      <c r="I8" s="18" t="s">
        <v>5</v>
      </c>
      <c r="J8" s="18" t="s">
        <v>6</v>
      </c>
      <c r="K8" s="18" t="s">
        <v>7</v>
      </c>
      <c r="L8" s="18" t="s">
        <v>8</v>
      </c>
      <c r="M8" s="18" t="s">
        <v>9</v>
      </c>
      <c r="N8" s="18" t="s">
        <v>10</v>
      </c>
      <c r="O8" s="18" t="s">
        <v>11</v>
      </c>
      <c r="P8" s="19"/>
    </row>
    <row r="9" spans="1:16" x14ac:dyDescent="0.2">
      <c r="A9" s="24" t="s">
        <v>12</v>
      </c>
      <c r="B9" s="25"/>
      <c r="C9" s="8">
        <f>+D9+E9+F9+G9+H9+I9+J9+K9+L9+M9+N9+O9</f>
        <v>-25644820</v>
      </c>
      <c r="D9" s="8">
        <f>+D10+D18+D28+D38+D48+D58+D62+D71+D75</f>
        <v>-1006857</v>
      </c>
      <c r="E9" s="8">
        <f t="shared" ref="E9:O9" si="0">+E10+E18+E28+E38+E48+E58+E62+E71+E75</f>
        <v>-2950202</v>
      </c>
      <c r="F9" s="8">
        <f t="shared" si="0"/>
        <v>-3611208</v>
      </c>
      <c r="G9" s="8">
        <f t="shared" si="0"/>
        <v>-4339918</v>
      </c>
      <c r="H9" s="8">
        <f t="shared" si="0"/>
        <v>-2159209</v>
      </c>
      <c r="I9" s="8">
        <f t="shared" si="0"/>
        <v>-1914153</v>
      </c>
      <c r="J9" s="8">
        <f t="shared" si="0"/>
        <v>-1393199</v>
      </c>
      <c r="K9" s="8">
        <f t="shared" si="0"/>
        <v>-1359214</v>
      </c>
      <c r="L9" s="8">
        <f t="shared" si="0"/>
        <v>-1425843</v>
      </c>
      <c r="M9" s="8">
        <f t="shared" si="0"/>
        <v>-1355221</v>
      </c>
      <c r="N9" s="8">
        <f t="shared" si="0"/>
        <v>-1465226</v>
      </c>
      <c r="O9" s="9">
        <f t="shared" si="0"/>
        <v>-2664570</v>
      </c>
      <c r="P9" s="2"/>
    </row>
    <row r="10" spans="1:16" x14ac:dyDescent="0.2">
      <c r="A10" s="30" t="s">
        <v>14</v>
      </c>
      <c r="B10" s="31"/>
      <c r="C10" s="8">
        <f t="shared" ref="C10:C74" si="1">+D10+E10+F10+G10+H10+I10+J10+K10+L10+M10+N10+O10</f>
        <v>-12583853</v>
      </c>
      <c r="D10" s="11">
        <f>SUM(D11:D17)</f>
        <v>-840012</v>
      </c>
      <c r="E10" s="11">
        <f t="shared" ref="E10:O10" si="2">SUM(E11:E17)</f>
        <v>-1030011</v>
      </c>
      <c r="F10" s="11">
        <f t="shared" si="2"/>
        <v>-1030012</v>
      </c>
      <c r="G10" s="11">
        <f t="shared" si="2"/>
        <v>-1155847</v>
      </c>
      <c r="H10" s="11">
        <f t="shared" si="2"/>
        <v>-1032549</v>
      </c>
      <c r="I10" s="11">
        <f t="shared" si="2"/>
        <v>-1030073</v>
      </c>
      <c r="J10" s="11">
        <f t="shared" si="2"/>
        <v>-870087</v>
      </c>
      <c r="K10" s="11">
        <f t="shared" si="2"/>
        <v>-870101</v>
      </c>
      <c r="L10" s="11">
        <f t="shared" si="2"/>
        <v>-870101</v>
      </c>
      <c r="M10" s="11">
        <f t="shared" si="2"/>
        <v>-870108</v>
      </c>
      <c r="N10" s="11">
        <f t="shared" si="2"/>
        <v>-870113</v>
      </c>
      <c r="O10" s="12">
        <f t="shared" si="2"/>
        <v>-2114839</v>
      </c>
      <c r="P10" s="2"/>
    </row>
    <row r="11" spans="1:16" x14ac:dyDescent="0.2">
      <c r="A11" s="22">
        <v>1100</v>
      </c>
      <c r="B11" s="3" t="s">
        <v>15</v>
      </c>
      <c r="C11" s="10">
        <f t="shared" si="1"/>
        <v>-3064308</v>
      </c>
      <c r="D11" s="1">
        <v>-255359</v>
      </c>
      <c r="E11" s="1">
        <v>-255359</v>
      </c>
      <c r="F11" s="1">
        <v>-255359</v>
      </c>
      <c r="G11" s="1">
        <v>-255359</v>
      </c>
      <c r="H11" s="1">
        <v>-255359</v>
      </c>
      <c r="I11" s="1">
        <v>-255359</v>
      </c>
      <c r="J11" s="1">
        <v>-255359</v>
      </c>
      <c r="K11" s="1">
        <v>-255359</v>
      </c>
      <c r="L11" s="1">
        <v>-255359</v>
      </c>
      <c r="M11" s="1">
        <v>-255359</v>
      </c>
      <c r="N11" s="1">
        <v>-255359</v>
      </c>
      <c r="O11" s="4">
        <v>-255359</v>
      </c>
      <c r="P11" s="2"/>
    </row>
    <row r="12" spans="1:16" x14ac:dyDescent="0.2">
      <c r="A12" s="22">
        <v>1200</v>
      </c>
      <c r="B12" s="3" t="s">
        <v>16</v>
      </c>
      <c r="C12" s="10">
        <f t="shared" si="1"/>
        <v>-1115000</v>
      </c>
      <c r="D12" s="1">
        <v>0</v>
      </c>
      <c r="E12" s="1">
        <v>-190000</v>
      </c>
      <c r="F12" s="1">
        <v>-190000</v>
      </c>
      <c r="G12" s="1">
        <v>-190000</v>
      </c>
      <c r="H12" s="1">
        <v>-190000</v>
      </c>
      <c r="I12" s="1">
        <v>-190000</v>
      </c>
      <c r="J12" s="1">
        <v>-30000</v>
      </c>
      <c r="K12" s="1">
        <v>-30000</v>
      </c>
      <c r="L12" s="1">
        <v>-30000</v>
      </c>
      <c r="M12" s="1">
        <v>-30000</v>
      </c>
      <c r="N12" s="1">
        <v>-30000</v>
      </c>
      <c r="O12" s="4">
        <v>-15000</v>
      </c>
      <c r="P12" s="2"/>
    </row>
    <row r="13" spans="1:16" x14ac:dyDescent="0.2">
      <c r="A13" s="22">
        <v>1300</v>
      </c>
      <c r="B13" s="3" t="s">
        <v>17</v>
      </c>
      <c r="C13" s="10">
        <f t="shared" si="1"/>
        <v>-4404107</v>
      </c>
      <c r="D13" s="1">
        <v>-264351</v>
      </c>
      <c r="E13" s="1">
        <v>-264350</v>
      </c>
      <c r="F13" s="1">
        <v>-264351</v>
      </c>
      <c r="G13" s="1">
        <v>-376314</v>
      </c>
      <c r="H13" s="1">
        <v>-264413</v>
      </c>
      <c r="I13" s="1">
        <v>-264412</v>
      </c>
      <c r="J13" s="1">
        <v>-264426</v>
      </c>
      <c r="K13" s="1">
        <v>-264440</v>
      </c>
      <c r="L13" s="1">
        <v>-264440</v>
      </c>
      <c r="M13" s="1">
        <v>-264447</v>
      </c>
      <c r="N13" s="1">
        <v>-264452</v>
      </c>
      <c r="O13" s="4">
        <v>-1383711</v>
      </c>
      <c r="P13" s="2"/>
    </row>
    <row r="14" spans="1:16" x14ac:dyDescent="0.2">
      <c r="A14" s="22">
        <v>1400</v>
      </c>
      <c r="B14" s="3" t="s">
        <v>18</v>
      </c>
      <c r="C14" s="10">
        <f t="shared" si="1"/>
        <v>-986004</v>
      </c>
      <c r="D14" s="1">
        <v>-82167</v>
      </c>
      <c r="E14" s="1">
        <v>-82167</v>
      </c>
      <c r="F14" s="1">
        <v>-82167</v>
      </c>
      <c r="G14" s="1">
        <v>-82167</v>
      </c>
      <c r="H14" s="1">
        <v>-82167</v>
      </c>
      <c r="I14" s="1">
        <v>-82167</v>
      </c>
      <c r="J14" s="1">
        <v>-82167</v>
      </c>
      <c r="K14" s="1">
        <v>-82167</v>
      </c>
      <c r="L14" s="1">
        <v>-82167</v>
      </c>
      <c r="M14" s="1">
        <v>-82167</v>
      </c>
      <c r="N14" s="1">
        <v>-82167</v>
      </c>
      <c r="O14" s="4">
        <v>-82167</v>
      </c>
      <c r="P14" s="2"/>
    </row>
    <row r="15" spans="1:16" x14ac:dyDescent="0.2">
      <c r="A15" s="22">
        <v>1500</v>
      </c>
      <c r="B15" s="3" t="s">
        <v>19</v>
      </c>
      <c r="C15" s="10">
        <f t="shared" si="1"/>
        <v>-2385408</v>
      </c>
      <c r="D15" s="1">
        <v>-198784</v>
      </c>
      <c r="E15" s="1">
        <v>-198784</v>
      </c>
      <c r="F15" s="1">
        <v>-198784</v>
      </c>
      <c r="G15" s="1">
        <v>-198784</v>
      </c>
      <c r="H15" s="1">
        <v>-198784</v>
      </c>
      <c r="I15" s="1">
        <v>-198784</v>
      </c>
      <c r="J15" s="1">
        <v>-198784</v>
      </c>
      <c r="K15" s="1">
        <v>-198784</v>
      </c>
      <c r="L15" s="1">
        <v>-198784</v>
      </c>
      <c r="M15" s="1">
        <v>-198784</v>
      </c>
      <c r="N15" s="1">
        <v>-198784</v>
      </c>
      <c r="O15" s="4">
        <v>-198784</v>
      </c>
      <c r="P15" s="2"/>
    </row>
    <row r="16" spans="1:16" x14ac:dyDescent="0.2">
      <c r="A16" s="22">
        <v>1600</v>
      </c>
      <c r="B16" s="3" t="s">
        <v>20</v>
      </c>
      <c r="C16" s="10">
        <f t="shared" si="1"/>
        <v>-624813</v>
      </c>
      <c r="D16" s="1">
        <v>-39351</v>
      </c>
      <c r="E16" s="1">
        <v>-39351</v>
      </c>
      <c r="F16" s="1">
        <v>-39351</v>
      </c>
      <c r="G16" s="1">
        <v>-53223</v>
      </c>
      <c r="H16" s="1">
        <v>-39406</v>
      </c>
      <c r="I16" s="1">
        <v>-39351</v>
      </c>
      <c r="J16" s="1">
        <v>-39351</v>
      </c>
      <c r="K16" s="1">
        <v>-39351</v>
      </c>
      <c r="L16" s="1">
        <v>-39351</v>
      </c>
      <c r="M16" s="1">
        <v>-39351</v>
      </c>
      <c r="N16" s="1">
        <v>-39351</v>
      </c>
      <c r="O16" s="4">
        <v>-178025</v>
      </c>
      <c r="P16" s="2"/>
    </row>
    <row r="17" spans="1:16" x14ac:dyDescent="0.2">
      <c r="A17" s="22">
        <v>1700</v>
      </c>
      <c r="B17" s="3" t="s">
        <v>21</v>
      </c>
      <c r="C17" s="10">
        <f t="shared" si="1"/>
        <v>-4213</v>
      </c>
      <c r="D17" s="1">
        <v>0</v>
      </c>
      <c r="E17" s="1">
        <v>0</v>
      </c>
      <c r="F17" s="1">
        <v>0</v>
      </c>
      <c r="G17" s="1">
        <v>0</v>
      </c>
      <c r="H17" s="1">
        <v>-2420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4">
        <v>-1793</v>
      </c>
      <c r="P17" s="2"/>
    </row>
    <row r="18" spans="1:16" x14ac:dyDescent="0.2">
      <c r="A18" s="30" t="s">
        <v>22</v>
      </c>
      <c r="B18" s="31"/>
      <c r="C18" s="8">
        <f t="shared" si="1"/>
        <v>-572343</v>
      </c>
      <c r="D18" s="11">
        <f>SUM(D19:D27)</f>
        <v>-27500</v>
      </c>
      <c r="E18" s="11">
        <f t="shared" ref="E18:O18" si="3">SUM(E19:E27)</f>
        <v>-137500</v>
      </c>
      <c r="F18" s="11">
        <f t="shared" si="3"/>
        <v>-120500</v>
      </c>
      <c r="G18" s="11">
        <f t="shared" si="3"/>
        <v>-31343</v>
      </c>
      <c r="H18" s="11">
        <f t="shared" si="3"/>
        <v>-29000</v>
      </c>
      <c r="I18" s="11">
        <f t="shared" si="3"/>
        <v>-97000</v>
      </c>
      <c r="J18" s="11">
        <f t="shared" si="3"/>
        <v>-37000</v>
      </c>
      <c r="K18" s="11">
        <f t="shared" si="3"/>
        <v>-32500</v>
      </c>
      <c r="L18" s="11">
        <f t="shared" si="3"/>
        <v>-22500</v>
      </c>
      <c r="M18" s="11">
        <f t="shared" si="3"/>
        <v>-17500</v>
      </c>
      <c r="N18" s="11">
        <f t="shared" si="3"/>
        <v>-20000</v>
      </c>
      <c r="O18" s="12">
        <f t="shared" si="3"/>
        <v>0</v>
      </c>
      <c r="P18" s="2"/>
    </row>
    <row r="19" spans="1:16" x14ac:dyDescent="0.2">
      <c r="A19" s="22">
        <v>2100</v>
      </c>
      <c r="B19" s="3" t="s">
        <v>23</v>
      </c>
      <c r="C19" s="10">
        <f t="shared" si="1"/>
        <v>-223000</v>
      </c>
      <c r="D19" s="1">
        <v>-2000</v>
      </c>
      <c r="E19" s="1">
        <v>-37000</v>
      </c>
      <c r="F19" s="1">
        <v>-34000</v>
      </c>
      <c r="G19" s="1">
        <v>-20000</v>
      </c>
      <c r="H19" s="1">
        <v>-26000</v>
      </c>
      <c r="I19" s="1">
        <v>-65000</v>
      </c>
      <c r="J19" s="1">
        <v>-13000</v>
      </c>
      <c r="K19" s="1">
        <v>-7000</v>
      </c>
      <c r="L19" s="1">
        <v>-2000</v>
      </c>
      <c r="M19" s="1">
        <v>-17000</v>
      </c>
      <c r="N19" s="1">
        <v>0</v>
      </c>
      <c r="O19" s="4">
        <v>0</v>
      </c>
      <c r="P19" s="2"/>
    </row>
    <row r="20" spans="1:16" x14ac:dyDescent="0.2">
      <c r="A20" s="22">
        <v>2200</v>
      </c>
      <c r="B20" s="3" t="s">
        <v>24</v>
      </c>
      <c r="C20" s="10">
        <f t="shared" si="1"/>
        <v>-7000</v>
      </c>
      <c r="D20" s="1">
        <v>-500</v>
      </c>
      <c r="E20" s="1">
        <v>-500</v>
      </c>
      <c r="F20" s="1">
        <v>-500</v>
      </c>
      <c r="G20" s="1">
        <v>-1000</v>
      </c>
      <c r="H20" s="1">
        <v>-1000</v>
      </c>
      <c r="I20" s="1">
        <v>-1000</v>
      </c>
      <c r="J20" s="1">
        <v>-1000</v>
      </c>
      <c r="K20" s="1">
        <v>-500</v>
      </c>
      <c r="L20" s="1">
        <v>-500</v>
      </c>
      <c r="M20" s="1">
        <v>-500</v>
      </c>
      <c r="N20" s="1">
        <v>0</v>
      </c>
      <c r="O20" s="4">
        <v>0</v>
      </c>
      <c r="P20" s="2"/>
    </row>
    <row r="21" spans="1:16" x14ac:dyDescent="0.2">
      <c r="A21" s="22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x14ac:dyDescent="0.2">
      <c r="A22" s="22">
        <v>2400</v>
      </c>
      <c r="B22" s="3" t="s">
        <v>26</v>
      </c>
      <c r="C22" s="10">
        <f t="shared" si="1"/>
        <v>-10000</v>
      </c>
      <c r="D22" s="1">
        <v>0</v>
      </c>
      <c r="E22" s="1">
        <v>-4000</v>
      </c>
      <c r="F22" s="1">
        <v>-3000</v>
      </c>
      <c r="G22" s="1">
        <v>0</v>
      </c>
      <c r="H22" s="1">
        <v>-2000</v>
      </c>
      <c r="I22" s="1">
        <v>-1000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4">
        <v>0</v>
      </c>
      <c r="P22" s="2"/>
    </row>
    <row r="23" spans="1:16" x14ac:dyDescent="0.2">
      <c r="A23" s="22">
        <v>2500</v>
      </c>
      <c r="B23" s="3" t="s">
        <v>27</v>
      </c>
      <c r="C23" s="10">
        <f t="shared" si="1"/>
        <v>-22000</v>
      </c>
      <c r="D23" s="1">
        <v>0</v>
      </c>
      <c r="E23" s="1">
        <v>-16000</v>
      </c>
      <c r="F23" s="1">
        <v>0</v>
      </c>
      <c r="G23" s="1">
        <v>-5000</v>
      </c>
      <c r="H23" s="1">
        <v>0</v>
      </c>
      <c r="I23" s="1">
        <v>0</v>
      </c>
      <c r="J23" s="1">
        <v>-1000</v>
      </c>
      <c r="K23" s="1">
        <v>0</v>
      </c>
      <c r="L23" s="1">
        <v>0</v>
      </c>
      <c r="M23" s="1">
        <v>0</v>
      </c>
      <c r="N23" s="1">
        <v>0</v>
      </c>
      <c r="O23" s="4">
        <v>0</v>
      </c>
      <c r="P23" s="2"/>
    </row>
    <row r="24" spans="1:16" x14ac:dyDescent="0.2">
      <c r="A24" s="22">
        <v>2600</v>
      </c>
      <c r="B24" s="3" t="s">
        <v>28</v>
      </c>
      <c r="C24" s="10">
        <f t="shared" si="1"/>
        <v>-235000</v>
      </c>
      <c r="D24" s="1">
        <v>-25000</v>
      </c>
      <c r="E24" s="1">
        <v>-70000</v>
      </c>
      <c r="F24" s="1">
        <v>-40000</v>
      </c>
      <c r="G24" s="1">
        <v>0</v>
      </c>
      <c r="H24" s="1">
        <v>0</v>
      </c>
      <c r="I24" s="1">
        <v>-20000</v>
      </c>
      <c r="J24" s="1">
        <v>-20000</v>
      </c>
      <c r="K24" s="1">
        <v>-20000</v>
      </c>
      <c r="L24" s="1">
        <v>-20000</v>
      </c>
      <c r="M24" s="1">
        <v>0</v>
      </c>
      <c r="N24" s="1">
        <v>-20000</v>
      </c>
      <c r="O24" s="4">
        <v>0</v>
      </c>
      <c r="P24" s="2"/>
    </row>
    <row r="25" spans="1:16" x14ac:dyDescent="0.2">
      <c r="A25" s="22">
        <v>2700</v>
      </c>
      <c r="B25" s="3" t="s">
        <v>29</v>
      </c>
      <c r="C25" s="10">
        <f t="shared" si="1"/>
        <v>-30000</v>
      </c>
      <c r="D25" s="1">
        <v>0</v>
      </c>
      <c r="E25" s="1">
        <v>0</v>
      </c>
      <c r="F25" s="1">
        <v>-30000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4">
        <v>0</v>
      </c>
      <c r="P25" s="2"/>
    </row>
    <row r="26" spans="1:16" x14ac:dyDescent="0.2">
      <c r="A26" s="22">
        <v>2800</v>
      </c>
      <c r="B26" s="3" t="s">
        <v>30</v>
      </c>
      <c r="C26" s="10">
        <f t="shared" si="1"/>
        <v>-8000</v>
      </c>
      <c r="D26" s="1">
        <v>0</v>
      </c>
      <c r="E26" s="1">
        <v>0</v>
      </c>
      <c r="F26" s="1">
        <v>-8000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4">
        <v>0</v>
      </c>
      <c r="P26" s="2"/>
    </row>
    <row r="27" spans="1:16" x14ac:dyDescent="0.2">
      <c r="A27" s="22">
        <v>2900</v>
      </c>
      <c r="B27" s="3" t="s">
        <v>31</v>
      </c>
      <c r="C27" s="10">
        <f t="shared" si="1"/>
        <v>-37343</v>
      </c>
      <c r="D27" s="1">
        <v>0</v>
      </c>
      <c r="E27" s="1">
        <v>-10000</v>
      </c>
      <c r="F27" s="1">
        <v>-5000</v>
      </c>
      <c r="G27" s="1">
        <v>-5343</v>
      </c>
      <c r="H27" s="1">
        <v>0</v>
      </c>
      <c r="I27" s="1">
        <v>-10000</v>
      </c>
      <c r="J27" s="1">
        <v>-2000</v>
      </c>
      <c r="K27" s="1">
        <v>-5000</v>
      </c>
      <c r="L27" s="1">
        <v>0</v>
      </c>
      <c r="M27" s="1">
        <v>0</v>
      </c>
      <c r="N27" s="1">
        <v>0</v>
      </c>
      <c r="O27" s="4">
        <v>0</v>
      </c>
      <c r="P27" s="2"/>
    </row>
    <row r="28" spans="1:16" x14ac:dyDescent="0.2">
      <c r="A28" s="30" t="s">
        <v>32</v>
      </c>
      <c r="B28" s="31"/>
      <c r="C28" s="8">
        <f t="shared" si="1"/>
        <v>-2570562</v>
      </c>
      <c r="D28" s="11">
        <f>SUM(D29:D37)</f>
        <v>-139345</v>
      </c>
      <c r="E28" s="11">
        <f t="shared" ref="E28:O28" si="4">SUM(E29:E37)</f>
        <v>-518691</v>
      </c>
      <c r="F28" s="11">
        <f t="shared" si="4"/>
        <v>-433610</v>
      </c>
      <c r="G28" s="11">
        <f t="shared" si="4"/>
        <v>-329349</v>
      </c>
      <c r="H28" s="11">
        <f t="shared" si="4"/>
        <v>-312660</v>
      </c>
      <c r="I28" s="11">
        <f t="shared" si="4"/>
        <v>-177612</v>
      </c>
      <c r="J28" s="11">
        <f t="shared" si="4"/>
        <v>-74112</v>
      </c>
      <c r="K28" s="11">
        <f t="shared" si="4"/>
        <v>-106613</v>
      </c>
      <c r="L28" s="11">
        <f t="shared" si="4"/>
        <v>-114113</v>
      </c>
      <c r="M28" s="11">
        <f t="shared" si="4"/>
        <v>-105613</v>
      </c>
      <c r="N28" s="11">
        <f t="shared" si="4"/>
        <v>-163113</v>
      </c>
      <c r="O28" s="12">
        <f t="shared" si="4"/>
        <v>-95731</v>
      </c>
      <c r="P28" s="2"/>
    </row>
    <row r="29" spans="1:16" x14ac:dyDescent="0.2">
      <c r="A29" s="22">
        <v>3100</v>
      </c>
      <c r="B29" s="3" t="s">
        <v>33</v>
      </c>
      <c r="C29" s="10">
        <f t="shared" si="1"/>
        <v>-294000</v>
      </c>
      <c r="D29" s="1">
        <v>-16500</v>
      </c>
      <c r="E29" s="1">
        <v>-126500</v>
      </c>
      <c r="F29" s="1">
        <v>-24000</v>
      </c>
      <c r="G29" s="1">
        <v>-16500</v>
      </c>
      <c r="H29" s="1">
        <v>-32500</v>
      </c>
      <c r="I29" s="1">
        <v>-2000</v>
      </c>
      <c r="J29" s="1">
        <v>-14000</v>
      </c>
      <c r="K29" s="1">
        <v>-14000</v>
      </c>
      <c r="L29" s="1">
        <v>-20000</v>
      </c>
      <c r="M29" s="1">
        <v>-13000</v>
      </c>
      <c r="N29" s="1">
        <v>-11000</v>
      </c>
      <c r="O29" s="4">
        <v>-4000</v>
      </c>
      <c r="P29" s="2"/>
    </row>
    <row r="30" spans="1:16" x14ac:dyDescent="0.2">
      <c r="A30" s="22">
        <v>3200</v>
      </c>
      <c r="B30" s="3" t="s">
        <v>34</v>
      </c>
      <c r="C30" s="10">
        <f t="shared" si="1"/>
        <v>-451390</v>
      </c>
      <c r="D30" s="1">
        <v>-37500</v>
      </c>
      <c r="E30" s="1">
        <v>-38478</v>
      </c>
      <c r="F30" s="1">
        <v>-35000</v>
      </c>
      <c r="G30" s="1">
        <v>-35000</v>
      </c>
      <c r="H30" s="1">
        <v>-12000</v>
      </c>
      <c r="I30" s="1">
        <v>-102000</v>
      </c>
      <c r="J30" s="1">
        <v>-4000</v>
      </c>
      <c r="K30" s="1">
        <v>-38000</v>
      </c>
      <c r="L30" s="1">
        <v>-38000</v>
      </c>
      <c r="M30" s="1">
        <v>-38000</v>
      </c>
      <c r="N30" s="1">
        <v>-34000</v>
      </c>
      <c r="O30" s="4">
        <v>-39412</v>
      </c>
      <c r="P30" s="2"/>
    </row>
    <row r="31" spans="1:16" x14ac:dyDescent="0.2">
      <c r="A31" s="22">
        <v>3300</v>
      </c>
      <c r="B31" s="3" t="s">
        <v>35</v>
      </c>
      <c r="C31" s="10">
        <f t="shared" si="1"/>
        <v>-451859</v>
      </c>
      <c r="D31" s="1">
        <v>-30235</v>
      </c>
      <c r="E31" s="1">
        <v>-98624</v>
      </c>
      <c r="F31" s="1">
        <v>-40000</v>
      </c>
      <c r="G31" s="1">
        <v>-96000</v>
      </c>
      <c r="H31" s="1">
        <v>-60000</v>
      </c>
      <c r="I31" s="1">
        <v>-44000</v>
      </c>
      <c r="J31" s="1">
        <v>-17000</v>
      </c>
      <c r="K31" s="1">
        <v>-17000</v>
      </c>
      <c r="L31" s="1">
        <v>-17000</v>
      </c>
      <c r="M31" s="1">
        <v>-17000</v>
      </c>
      <c r="N31" s="1">
        <v>0</v>
      </c>
      <c r="O31" s="4">
        <v>-15000</v>
      </c>
      <c r="P31" s="2"/>
    </row>
    <row r="32" spans="1:16" x14ac:dyDescent="0.2">
      <c r="A32" s="22">
        <v>3400</v>
      </c>
      <c r="B32" s="3" t="s">
        <v>36</v>
      </c>
      <c r="C32" s="10">
        <f t="shared" si="1"/>
        <v>-84282</v>
      </c>
      <c r="D32" s="1">
        <v>-1000</v>
      </c>
      <c r="E32" s="1">
        <v>-26000</v>
      </c>
      <c r="F32" s="1">
        <v>-1000</v>
      </c>
      <c r="G32" s="1">
        <v>-1000</v>
      </c>
      <c r="H32" s="1">
        <v>-49000</v>
      </c>
      <c r="I32" s="1">
        <v>-1000</v>
      </c>
      <c r="J32" s="1">
        <v>-1000</v>
      </c>
      <c r="K32" s="1">
        <v>-1000</v>
      </c>
      <c r="L32" s="1">
        <v>-1000</v>
      </c>
      <c r="M32" s="1">
        <v>-1000</v>
      </c>
      <c r="N32" s="1">
        <v>-1000</v>
      </c>
      <c r="O32" s="4">
        <v>-282</v>
      </c>
      <c r="P32" s="2"/>
    </row>
    <row r="33" spans="1:16" x14ac:dyDescent="0.2">
      <c r="A33" s="22">
        <v>3500</v>
      </c>
      <c r="B33" s="3" t="s">
        <v>37</v>
      </c>
      <c r="C33" s="10">
        <f t="shared" si="1"/>
        <v>-223500</v>
      </c>
      <c r="D33" s="1">
        <v>-8500</v>
      </c>
      <c r="E33" s="1">
        <v>-48000</v>
      </c>
      <c r="F33" s="1">
        <v>-25000</v>
      </c>
      <c r="G33" s="1">
        <v>-22000</v>
      </c>
      <c r="H33" s="1">
        <v>-48500</v>
      </c>
      <c r="I33" s="1">
        <v>0</v>
      </c>
      <c r="J33" s="1">
        <v>-15500</v>
      </c>
      <c r="K33" s="1">
        <v>-14000</v>
      </c>
      <c r="L33" s="1">
        <v>-15500</v>
      </c>
      <c r="M33" s="1">
        <v>-14000</v>
      </c>
      <c r="N33" s="1">
        <v>-12500</v>
      </c>
      <c r="O33" s="4">
        <v>0</v>
      </c>
      <c r="P33" s="2"/>
    </row>
    <row r="34" spans="1:16" x14ac:dyDescent="0.2">
      <c r="A34" s="22">
        <v>3600</v>
      </c>
      <c r="B34" s="3" t="s">
        <v>38</v>
      </c>
      <c r="C34" s="10">
        <f t="shared" si="1"/>
        <v>-350000</v>
      </c>
      <c r="D34" s="1">
        <v>0</v>
      </c>
      <c r="E34" s="1">
        <v>-20000</v>
      </c>
      <c r="F34" s="1">
        <v>-130000</v>
      </c>
      <c r="G34" s="1">
        <v>-100000</v>
      </c>
      <c r="H34" s="1">
        <v>-50000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-50000</v>
      </c>
      <c r="O34" s="4">
        <v>0</v>
      </c>
      <c r="P34" s="2"/>
    </row>
    <row r="35" spans="1:16" x14ac:dyDescent="0.2">
      <c r="A35" s="22">
        <v>3700</v>
      </c>
      <c r="B35" s="3" t="s">
        <v>39</v>
      </c>
      <c r="C35" s="10">
        <f t="shared" si="1"/>
        <v>-130000</v>
      </c>
      <c r="D35" s="1">
        <v>-6000</v>
      </c>
      <c r="E35" s="1">
        <v>-20000</v>
      </c>
      <c r="F35" s="1">
        <v>-12000</v>
      </c>
      <c r="G35" s="1">
        <v>-40000</v>
      </c>
      <c r="H35" s="1">
        <v>-6000</v>
      </c>
      <c r="I35" s="1">
        <v>-14000</v>
      </c>
      <c r="J35" s="1">
        <v>-8000</v>
      </c>
      <c r="K35" s="1">
        <v>-8000</v>
      </c>
      <c r="L35" s="1">
        <v>-8000</v>
      </c>
      <c r="M35" s="1">
        <v>-8000</v>
      </c>
      <c r="N35" s="1">
        <v>0</v>
      </c>
      <c r="O35" s="4">
        <v>0</v>
      </c>
      <c r="P35" s="2"/>
    </row>
    <row r="36" spans="1:16" x14ac:dyDescent="0.2">
      <c r="A36" s="22">
        <v>3800</v>
      </c>
      <c r="B36" s="3" t="s">
        <v>40</v>
      </c>
      <c r="C36" s="10">
        <f t="shared" si="1"/>
        <v>-397479</v>
      </c>
      <c r="D36" s="1">
        <v>-26000</v>
      </c>
      <c r="E36" s="1">
        <v>-127479</v>
      </c>
      <c r="F36" s="1">
        <v>-153000</v>
      </c>
      <c r="G36" s="1">
        <v>-3000</v>
      </c>
      <c r="H36" s="1">
        <v>-41000</v>
      </c>
      <c r="I36" s="1">
        <v>-1000</v>
      </c>
      <c r="J36" s="1">
        <v>-1000</v>
      </c>
      <c r="K36" s="1">
        <v>-1000</v>
      </c>
      <c r="L36" s="1">
        <v>-1000</v>
      </c>
      <c r="M36" s="1">
        <v>-1000</v>
      </c>
      <c r="N36" s="1">
        <v>-41000</v>
      </c>
      <c r="O36" s="4">
        <v>-1000</v>
      </c>
      <c r="P36" s="2"/>
    </row>
    <row r="37" spans="1:16" x14ac:dyDescent="0.2">
      <c r="A37" s="22">
        <v>3900</v>
      </c>
      <c r="B37" s="3" t="s">
        <v>41</v>
      </c>
      <c r="C37" s="10">
        <f t="shared" si="1"/>
        <v>-188052</v>
      </c>
      <c r="D37" s="1">
        <v>-13610</v>
      </c>
      <c r="E37" s="1">
        <v>-13610</v>
      </c>
      <c r="F37" s="1">
        <v>-13610</v>
      </c>
      <c r="G37" s="1">
        <v>-15849</v>
      </c>
      <c r="H37" s="1">
        <v>-13660</v>
      </c>
      <c r="I37" s="1">
        <v>-13612</v>
      </c>
      <c r="J37" s="1">
        <v>-13612</v>
      </c>
      <c r="K37" s="1">
        <v>-13613</v>
      </c>
      <c r="L37" s="1">
        <v>-13613</v>
      </c>
      <c r="M37" s="1">
        <v>-13613</v>
      </c>
      <c r="N37" s="1">
        <v>-13613</v>
      </c>
      <c r="O37" s="4">
        <v>-36037</v>
      </c>
      <c r="P37" s="2"/>
    </row>
    <row r="38" spans="1:16" x14ac:dyDescent="0.2">
      <c r="A38" s="30" t="s">
        <v>42</v>
      </c>
      <c r="B38" s="31"/>
      <c r="C38" s="8">
        <f t="shared" si="1"/>
        <v>-4862962</v>
      </c>
      <c r="D38" s="11">
        <f>SUM(D39:D47)</f>
        <v>0</v>
      </c>
      <c r="E38" s="11">
        <f t="shared" ref="E38:O38" si="5">SUM(E39:E47)</f>
        <v>-525000</v>
      </c>
      <c r="F38" s="11">
        <f t="shared" si="5"/>
        <v>-1337086</v>
      </c>
      <c r="G38" s="11">
        <f t="shared" si="5"/>
        <v>-2272779</v>
      </c>
      <c r="H38" s="11">
        <f t="shared" si="5"/>
        <v>-382000</v>
      </c>
      <c r="I38" s="11">
        <f t="shared" si="5"/>
        <v>-186968</v>
      </c>
      <c r="J38" s="11">
        <f t="shared" si="5"/>
        <v>-12000</v>
      </c>
      <c r="K38" s="11">
        <f t="shared" si="5"/>
        <v>0</v>
      </c>
      <c r="L38" s="11">
        <f t="shared" si="5"/>
        <v>-19129</v>
      </c>
      <c r="M38" s="11">
        <f t="shared" si="5"/>
        <v>-12000</v>
      </c>
      <c r="N38" s="11">
        <f t="shared" si="5"/>
        <v>-12000</v>
      </c>
      <c r="O38" s="12">
        <f t="shared" si="5"/>
        <v>-104000</v>
      </c>
      <c r="P38" s="2"/>
    </row>
    <row r="39" spans="1:16" x14ac:dyDescent="0.2">
      <c r="A39" s="22">
        <v>4100</v>
      </c>
      <c r="B39" s="3" t="s">
        <v>43</v>
      </c>
      <c r="C39" s="10">
        <f t="shared" si="1"/>
        <v>-1940779</v>
      </c>
      <c r="D39" s="1">
        <v>0</v>
      </c>
      <c r="E39" s="1">
        <v>0</v>
      </c>
      <c r="F39" s="1">
        <v>0</v>
      </c>
      <c r="G39" s="1">
        <v>-1940779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4">
        <v>0</v>
      </c>
      <c r="P39" s="2"/>
    </row>
    <row r="40" spans="1:16" x14ac:dyDescent="0.2">
      <c r="A40" s="22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2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2">
        <v>4400</v>
      </c>
      <c r="B42" s="3" t="s">
        <v>46</v>
      </c>
      <c r="C42" s="10">
        <f t="shared" si="1"/>
        <v>-1907215</v>
      </c>
      <c r="D42" s="1">
        <v>0</v>
      </c>
      <c r="E42" s="1">
        <v>-525000</v>
      </c>
      <c r="F42" s="1">
        <v>-337086</v>
      </c>
      <c r="G42" s="1">
        <v>-332000</v>
      </c>
      <c r="H42" s="1">
        <v>-382000</v>
      </c>
      <c r="I42" s="1">
        <v>-172000</v>
      </c>
      <c r="J42" s="1">
        <v>-12000</v>
      </c>
      <c r="K42" s="1">
        <v>0</v>
      </c>
      <c r="L42" s="1">
        <v>-19129</v>
      </c>
      <c r="M42" s="1">
        <v>-12000</v>
      </c>
      <c r="N42" s="1">
        <v>-12000</v>
      </c>
      <c r="O42" s="4">
        <v>-104000</v>
      </c>
      <c r="P42" s="2"/>
    </row>
    <row r="43" spans="1:16" x14ac:dyDescent="0.2">
      <c r="A43" s="22">
        <v>4500</v>
      </c>
      <c r="B43" s="3" t="s">
        <v>47</v>
      </c>
      <c r="C43" s="10">
        <f t="shared" si="1"/>
        <v>-14968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-14968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4">
        <v>0</v>
      </c>
      <c r="P43" s="2"/>
    </row>
    <row r="44" spans="1:16" x14ac:dyDescent="0.2">
      <c r="A44" s="22">
        <v>4600</v>
      </c>
      <c r="B44" s="3" t="s">
        <v>48</v>
      </c>
      <c r="C44" s="10">
        <f t="shared" si="1"/>
        <v>-1000000</v>
      </c>
      <c r="D44" s="1">
        <v>0</v>
      </c>
      <c r="E44" s="1">
        <v>0</v>
      </c>
      <c r="F44" s="1">
        <v>-1000000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4">
        <v>0</v>
      </c>
      <c r="P44" s="2"/>
    </row>
    <row r="45" spans="1:16" x14ac:dyDescent="0.2">
      <c r="A45" s="22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2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2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30" t="s">
        <v>52</v>
      </c>
      <c r="B48" s="31"/>
      <c r="C48" s="8">
        <f t="shared" si="1"/>
        <v>-955100</v>
      </c>
      <c r="D48" s="11">
        <f>SUM(D49:D57)</f>
        <v>0</v>
      </c>
      <c r="E48" s="11">
        <f t="shared" ref="E48:O48" si="6">SUM(E49:E57)</f>
        <v>-389000</v>
      </c>
      <c r="F48" s="11">
        <f t="shared" si="6"/>
        <v>-290000</v>
      </c>
      <c r="G48" s="11">
        <f t="shared" si="6"/>
        <v>-200600</v>
      </c>
      <c r="H48" s="11">
        <f t="shared" si="6"/>
        <v>-3000</v>
      </c>
      <c r="I48" s="11">
        <f t="shared" si="6"/>
        <v>-72500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x14ac:dyDescent="0.2">
      <c r="A49" s="22">
        <v>5100</v>
      </c>
      <c r="B49" s="3" t="s">
        <v>53</v>
      </c>
      <c r="C49" s="10">
        <f t="shared" si="1"/>
        <v>-290600</v>
      </c>
      <c r="D49" s="1">
        <v>0</v>
      </c>
      <c r="E49" s="1">
        <v>0</v>
      </c>
      <c r="F49" s="1">
        <v>-155000</v>
      </c>
      <c r="G49" s="1">
        <v>-135600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4">
        <v>0</v>
      </c>
      <c r="P49" s="2"/>
    </row>
    <row r="50" spans="1:16" x14ac:dyDescent="0.2">
      <c r="A50" s="22">
        <v>5200</v>
      </c>
      <c r="B50" s="3" t="s">
        <v>54</v>
      </c>
      <c r="C50" s="10">
        <f t="shared" si="1"/>
        <v>-160000</v>
      </c>
      <c r="D50" s="1">
        <v>0</v>
      </c>
      <c r="E50" s="1">
        <v>0</v>
      </c>
      <c r="F50" s="1">
        <v>-95000</v>
      </c>
      <c r="G50" s="1">
        <v>-65000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4">
        <v>0</v>
      </c>
      <c r="P50" s="2"/>
    </row>
    <row r="51" spans="1:16" x14ac:dyDescent="0.2">
      <c r="A51" s="22">
        <v>5300</v>
      </c>
      <c r="B51" s="3" t="s">
        <v>55</v>
      </c>
      <c r="C51" s="10">
        <f t="shared" si="1"/>
        <v>-40000</v>
      </c>
      <c r="D51" s="1">
        <v>0</v>
      </c>
      <c r="E51" s="1">
        <v>0</v>
      </c>
      <c r="F51" s="1">
        <v>-40000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4">
        <v>0</v>
      </c>
      <c r="P51" s="2"/>
    </row>
    <row r="52" spans="1:16" x14ac:dyDescent="0.2">
      <c r="A52" s="22">
        <v>5400</v>
      </c>
      <c r="B52" s="3" t="s">
        <v>56</v>
      </c>
      <c r="C52" s="10">
        <f t="shared" si="1"/>
        <v>-240000</v>
      </c>
      <c r="D52" s="1">
        <v>0</v>
      </c>
      <c r="E52" s="1">
        <v>-240000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4">
        <v>0</v>
      </c>
      <c r="P52" s="2"/>
    </row>
    <row r="53" spans="1:16" x14ac:dyDescent="0.2">
      <c r="A53" s="22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2">
        <v>5600</v>
      </c>
      <c r="B54" s="3" t="s">
        <v>58</v>
      </c>
      <c r="C54" s="10">
        <f t="shared" si="1"/>
        <v>-72500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-72500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4">
        <v>0</v>
      </c>
      <c r="P54" s="2"/>
    </row>
    <row r="55" spans="1:16" x14ac:dyDescent="0.2">
      <c r="A55" s="22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2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2">
        <v>5900</v>
      </c>
      <c r="B57" s="3" t="s">
        <v>61</v>
      </c>
      <c r="C57" s="10">
        <f t="shared" si="1"/>
        <v>-152000</v>
      </c>
      <c r="D57" s="1">
        <v>0</v>
      </c>
      <c r="E57" s="1">
        <v>-149000</v>
      </c>
      <c r="F57" s="1">
        <v>0</v>
      </c>
      <c r="G57" s="1">
        <v>0</v>
      </c>
      <c r="H57" s="1">
        <v>-3000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4">
        <v>0</v>
      </c>
      <c r="P57" s="2"/>
    </row>
    <row r="58" spans="1:16" x14ac:dyDescent="0.2">
      <c r="A58" s="30" t="s">
        <v>62</v>
      </c>
      <c r="B58" s="31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2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2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2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30" t="s">
        <v>66</v>
      </c>
      <c r="B62" s="31"/>
      <c r="C62" s="8">
        <f t="shared" si="1"/>
        <v>-4100000</v>
      </c>
      <c r="D62" s="11">
        <f>SUM(D63:D70)</f>
        <v>0</v>
      </c>
      <c r="E62" s="11">
        <f t="shared" ref="E62:O62" si="8">SUM(E63:E70)</f>
        <v>-350000</v>
      </c>
      <c r="F62" s="11">
        <f t="shared" si="8"/>
        <v>-400000</v>
      </c>
      <c r="G62" s="11">
        <f t="shared" si="8"/>
        <v>-350000</v>
      </c>
      <c r="H62" s="11">
        <f t="shared" si="8"/>
        <v>-400000</v>
      </c>
      <c r="I62" s="11">
        <f t="shared" si="8"/>
        <v>-350000</v>
      </c>
      <c r="J62" s="11">
        <f t="shared" si="8"/>
        <v>-400000</v>
      </c>
      <c r="K62" s="11">
        <f t="shared" si="8"/>
        <v>-350000</v>
      </c>
      <c r="L62" s="11">
        <f t="shared" si="8"/>
        <v>-400000</v>
      </c>
      <c r="M62" s="11">
        <f t="shared" si="8"/>
        <v>-350000</v>
      </c>
      <c r="N62" s="11">
        <f t="shared" si="8"/>
        <v>-400000</v>
      </c>
      <c r="O62" s="12">
        <f t="shared" si="8"/>
        <v>-350000</v>
      </c>
      <c r="P62" s="2"/>
    </row>
    <row r="63" spans="1:16" x14ac:dyDescent="0.2">
      <c r="A63" s="22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2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2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2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2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2">
        <v>7600</v>
      </c>
      <c r="B68" s="3" t="s">
        <v>90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2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2">
        <v>7900</v>
      </c>
      <c r="B70" s="3" t="s">
        <v>73</v>
      </c>
      <c r="C70" s="10">
        <f t="shared" si="1"/>
        <v>-4100000</v>
      </c>
      <c r="D70" s="1">
        <v>0</v>
      </c>
      <c r="E70" s="1">
        <v>-350000</v>
      </c>
      <c r="F70" s="1">
        <v>-400000</v>
      </c>
      <c r="G70" s="1">
        <v>-350000</v>
      </c>
      <c r="H70" s="1">
        <v>-400000</v>
      </c>
      <c r="I70" s="1">
        <v>-350000</v>
      </c>
      <c r="J70" s="1">
        <v>-400000</v>
      </c>
      <c r="K70" s="1">
        <v>-350000</v>
      </c>
      <c r="L70" s="1">
        <v>-400000</v>
      </c>
      <c r="M70" s="1">
        <v>-350000</v>
      </c>
      <c r="N70" s="1">
        <v>-400000</v>
      </c>
      <c r="O70" s="4">
        <v>-350000</v>
      </c>
      <c r="P70" s="2"/>
    </row>
    <row r="71" spans="1:16" x14ac:dyDescent="0.2">
      <c r="A71" s="30" t="s">
        <v>74</v>
      </c>
      <c r="B71" s="31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2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2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2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30" t="s">
        <v>78</v>
      </c>
      <c r="B75" s="31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2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2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2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2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2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2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3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"/>
    </row>
  </sheetData>
  <mergeCells count="16"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  <mergeCell ref="A9:B9"/>
    <mergeCell ref="A4:N4"/>
    <mergeCell ref="A1:O1"/>
    <mergeCell ref="A2:O2"/>
    <mergeCell ref="A3:O3"/>
    <mergeCell ref="A8:B8"/>
    <mergeCell ref="E5:I5"/>
  </mergeCells>
  <printOptions horizontalCentered="1"/>
  <pageMargins left="0.39370078740157483" right="0.39370078740157483" top="0.39370078740157483" bottom="0.39370078740157483" header="0" footer="0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Egr</vt:lpstr>
      <vt:lpstr>'Calendario Egr'!Área_de_impresión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IMUG</cp:lastModifiedBy>
  <cp:lastPrinted>2018-05-15T18:13:31Z</cp:lastPrinted>
  <dcterms:created xsi:type="dcterms:W3CDTF">2014-01-23T15:01:32Z</dcterms:created>
  <dcterms:modified xsi:type="dcterms:W3CDTF">2018-05-15T18:13:53Z</dcterms:modified>
</cp:coreProperties>
</file>