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875" windowHeight="6435"/>
  </bookViews>
  <sheets>
    <sheet name="CRI" sheetId="1" r:id="rId1"/>
  </sheets>
  <definedNames>
    <definedName name="_xlnm._FilterDatabase" localSheetId="0" hidden="1">CRI!$A$2:$K$3</definedName>
  </definedNames>
  <calcPr calcId="145621"/>
</workbook>
</file>

<file path=xl/calcChain.xml><?xml version="1.0" encoding="utf-8"?>
<calcChain xmlns="http://schemas.openxmlformats.org/spreadsheetml/2006/main">
  <c r="H18" i="1" l="1"/>
  <c r="E18" i="1"/>
  <c r="H17" i="1"/>
  <c r="E17" i="1"/>
  <c r="H16" i="1"/>
  <c r="I16" i="1" s="1"/>
  <c r="E16" i="1"/>
  <c r="H15" i="1"/>
  <c r="I15" i="1" s="1"/>
  <c r="E15" i="1"/>
  <c r="I14" i="1"/>
  <c r="H14" i="1"/>
  <c r="E14" i="1"/>
  <c r="H13" i="1"/>
  <c r="I13" i="1" s="1"/>
  <c r="E13" i="1"/>
  <c r="H12" i="1"/>
  <c r="I12" i="1" s="1"/>
  <c r="E12" i="1"/>
  <c r="H11" i="1"/>
  <c r="I11" i="1" s="1"/>
  <c r="E11" i="1"/>
  <c r="E3" i="1" s="1"/>
  <c r="I10" i="1"/>
  <c r="H10" i="1"/>
  <c r="E10" i="1"/>
  <c r="H9" i="1"/>
  <c r="I9" i="1" s="1"/>
  <c r="E9" i="1"/>
  <c r="H8" i="1"/>
  <c r="I8" i="1" s="1"/>
  <c r="E8" i="1"/>
  <c r="H7" i="1"/>
  <c r="I7" i="1" s="1"/>
  <c r="E7" i="1"/>
  <c r="I6" i="1"/>
  <c r="H6" i="1"/>
  <c r="E6" i="1"/>
  <c r="H5" i="1"/>
  <c r="I5" i="1" s="1"/>
  <c r="E5" i="1"/>
  <c r="H4" i="1"/>
  <c r="I4" i="1" s="1"/>
  <c r="E4" i="1"/>
  <c r="G3" i="1"/>
  <c r="H3" i="1" s="1"/>
  <c r="I3" i="1" s="1"/>
  <c r="F3" i="1"/>
  <c r="D3" i="1"/>
  <c r="C3" i="1"/>
</calcChain>
</file>

<file path=xl/sharedStrings.xml><?xml version="1.0" encoding="utf-8"?>
<sst xmlns="http://schemas.openxmlformats.org/spreadsheetml/2006/main" count="28" uniqueCount="26">
  <si>
    <t>ESCUELA PREPARATORIA  REGIONAL DEL RINCON
ESTADO ANALÍTICO DE INGRESOS POR RUBRO
DEL 1 DE ENERO AL AL 31 DE DICIEMBRE DEL 2017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</si>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</sst>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5" fillId="0" borderId="0"/>
    <xf numFmtId="0" fontId="1" fillId="0" borderId="0"/>
    <xf numFmtId="164" fontId="5" fillId="0" borderId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5" xfId="2" applyFont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4" fontId="3" fillId="0" borderId="6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5" xfId="1" applyFont="1" applyFill="1" applyBorder="1" applyAlignment="1" applyProtection="1">
      <alignment horizontal="center" vertical="top"/>
      <protection locked="0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6" xfId="3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quotePrefix="1" applyFont="1" applyFill="1" applyBorder="1" applyAlignment="1" applyProtection="1">
      <alignment horizontal="center"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4" fontId="4" fillId="0" borderId="8" xfId="3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</cellXfs>
  <cellStyles count="46">
    <cellStyle name="=C:\WINNT\SYSTEM32\COMMAND.COM" xfId="4"/>
    <cellStyle name="Euro" xfId="5"/>
    <cellStyle name="Millares 2" xfId="6"/>
    <cellStyle name="Millares 2 2" xfId="7"/>
    <cellStyle name="Millares 2 2 2" xfId="8"/>
    <cellStyle name="Millares 2 2 3" xfId="9"/>
    <cellStyle name="Millares 2 2 4" xfId="10"/>
    <cellStyle name="Millares 2 3" xfId="11"/>
    <cellStyle name="Millares 2 3 2" xfId="12"/>
    <cellStyle name="Millares 2 3 3" xfId="13"/>
    <cellStyle name="Millares 2 3 4" xfId="14"/>
    <cellStyle name="Millares 2 4" xfId="15"/>
    <cellStyle name="Millares 2 5" xfId="16"/>
    <cellStyle name="Millares 2 6" xfId="17"/>
    <cellStyle name="Millares 3" xfId="18"/>
    <cellStyle name="Millares 3 2" xfId="19"/>
    <cellStyle name="Millares 3 3" xfId="20"/>
    <cellStyle name="Millares 3 4" xfId="21"/>
    <cellStyle name="Moneda 2" xfId="22"/>
    <cellStyle name="Moneda 2 2" xfId="23"/>
    <cellStyle name="Moneda 2 3" xfId="24"/>
    <cellStyle name="Moneda 2 4" xfId="25"/>
    <cellStyle name="Normal" xfId="0" builtinId="0"/>
    <cellStyle name="Normal 2" xfId="1"/>
    <cellStyle name="Normal 2 2" xfId="2"/>
    <cellStyle name="Normal 2 3" xfId="3"/>
    <cellStyle name="Normal 2 3 2" xfId="26"/>
    <cellStyle name="Normal 2 4" xfId="27"/>
    <cellStyle name="Normal 2 5" xfId="28"/>
    <cellStyle name="Normal 3" xfId="29"/>
    <cellStyle name="Normal 3 2" xfId="30"/>
    <cellStyle name="Normal 3 3" xfId="31"/>
    <cellStyle name="Normal 3 4" xfId="32"/>
    <cellStyle name="Normal 4" xfId="33"/>
    <cellStyle name="Normal 4 2" xfId="34"/>
    <cellStyle name="Normal 5" xfId="35"/>
    <cellStyle name="Normal 5 2" xfId="36"/>
    <cellStyle name="Normal 6" xfId="37"/>
    <cellStyle name="Normal 6 2" xfId="38"/>
    <cellStyle name="Normal 6 2 2" xfId="39"/>
    <cellStyle name="Normal 6 2 3" xfId="40"/>
    <cellStyle name="Normal 6 2 4" xfId="41"/>
    <cellStyle name="Normal 6 3" xfId="42"/>
    <cellStyle name="Normal 6 4" xfId="43"/>
    <cellStyle name="Normal 6 5" xfId="44"/>
    <cellStyle name="Porcentual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pane ySplit="2" topLeftCell="A6" activePane="bottomLeft" state="frozen"/>
      <selection pane="bottomLeft" activeCell="D23" sqref="D23"/>
    </sheetView>
  </sheetViews>
  <sheetFormatPr baseColWidth="10" defaultRowHeight="11.25" x14ac:dyDescent="0.25"/>
  <cols>
    <col min="1" max="1" width="7.5703125" style="15" customWidth="1"/>
    <col min="2" max="2" width="43.5703125" style="15" customWidth="1"/>
    <col min="3" max="3" width="15.28515625" style="15" customWidth="1"/>
    <col min="4" max="4" width="25.28515625" style="15" customWidth="1"/>
    <col min="5" max="9" width="15.28515625" style="15" customWidth="1"/>
    <col min="10" max="16384" width="11.42578125" style="14"/>
  </cols>
  <sheetData>
    <row r="1" spans="1:10" s="5" customFormat="1" ht="6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0" s="9" customFormat="1" ht="24.95" customHeight="1" x14ac:dyDescent="0.2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8"/>
    </row>
    <row r="3" spans="1:10" s="15" customFormat="1" x14ac:dyDescent="0.25">
      <c r="A3" s="10">
        <v>90001</v>
      </c>
      <c r="B3" s="11" t="s">
        <v>10</v>
      </c>
      <c r="C3" s="12">
        <f>SUM(C4:C8)+C11+SUM(C15:C18)</f>
        <v>26321873.640000001</v>
      </c>
      <c r="D3" s="12">
        <f>SUM(D4:D8)+D11+SUM(D15:D18)</f>
        <v>3592828.63</v>
      </c>
      <c r="E3" s="12">
        <f>SUM(E4:E8)+E11+SUM(E15:E18)</f>
        <v>29914702.27</v>
      </c>
      <c r="F3" s="12">
        <f>SUM(F4:F8)+F11+SUM(F15:F18)</f>
        <v>28835363.909999996</v>
      </c>
      <c r="G3" s="12">
        <f>SUM(G4:G8)+G11+SUM(G15:G18)</f>
        <v>28835363.909999996</v>
      </c>
      <c r="H3" s="12">
        <f>+G3-C3</f>
        <v>2513490.2699999958</v>
      </c>
      <c r="I3" s="13">
        <f>IF(H3&gt;0,H3,0)</f>
        <v>2513490.2699999958</v>
      </c>
      <c r="J3" s="14"/>
    </row>
    <row r="4" spans="1:10" s="15" customFormat="1" x14ac:dyDescent="0.25">
      <c r="A4" s="16">
        <v>10</v>
      </c>
      <c r="B4" s="14" t="s">
        <v>11</v>
      </c>
      <c r="C4" s="17">
        <v>0</v>
      </c>
      <c r="D4" s="17">
        <v>0</v>
      </c>
      <c r="E4" s="17">
        <f>D4+C4</f>
        <v>0</v>
      </c>
      <c r="F4" s="17">
        <v>0</v>
      </c>
      <c r="G4" s="17">
        <v>0</v>
      </c>
      <c r="H4" s="17">
        <f t="shared" ref="H4:H15" si="0">+G4-C4</f>
        <v>0</v>
      </c>
      <c r="I4" s="18">
        <f>IF(H4&gt;0,H4,0)</f>
        <v>0</v>
      </c>
      <c r="J4" s="14"/>
    </row>
    <row r="5" spans="1:10" s="15" customFormat="1" x14ac:dyDescent="0.25">
      <c r="A5" s="16">
        <v>20</v>
      </c>
      <c r="B5" s="14" t="s">
        <v>12</v>
      </c>
      <c r="C5" s="17">
        <v>0</v>
      </c>
      <c r="D5" s="17">
        <v>0</v>
      </c>
      <c r="E5" s="17">
        <f t="shared" ref="E5:E15" si="1">D5+C5</f>
        <v>0</v>
      </c>
      <c r="F5" s="17">
        <v>0</v>
      </c>
      <c r="G5" s="17">
        <v>0</v>
      </c>
      <c r="H5" s="17">
        <f t="shared" si="0"/>
        <v>0</v>
      </c>
      <c r="I5" s="18">
        <f t="shared" ref="I5:I15" si="2">IF(H5&gt;0,H5,0)</f>
        <v>0</v>
      </c>
      <c r="J5" s="14"/>
    </row>
    <row r="6" spans="1:10" s="15" customFormat="1" x14ac:dyDescent="0.25">
      <c r="A6" s="16">
        <v>30</v>
      </c>
      <c r="B6" s="14" t="s">
        <v>13</v>
      </c>
      <c r="C6" s="17">
        <v>0</v>
      </c>
      <c r="D6" s="17">
        <v>0</v>
      </c>
      <c r="E6" s="17">
        <f t="shared" si="1"/>
        <v>0</v>
      </c>
      <c r="F6" s="17">
        <v>0</v>
      </c>
      <c r="G6" s="17">
        <v>0</v>
      </c>
      <c r="H6" s="17">
        <f t="shared" si="0"/>
        <v>0</v>
      </c>
      <c r="I6" s="18">
        <f t="shared" si="2"/>
        <v>0</v>
      </c>
      <c r="J6" s="14"/>
    </row>
    <row r="7" spans="1:10" s="15" customFormat="1" x14ac:dyDescent="0.25">
      <c r="A7" s="16">
        <v>40</v>
      </c>
      <c r="B7" s="14" t="s">
        <v>14</v>
      </c>
      <c r="C7" s="17">
        <v>0</v>
      </c>
      <c r="D7" s="17">
        <v>0</v>
      </c>
      <c r="E7" s="17">
        <f t="shared" si="1"/>
        <v>0</v>
      </c>
      <c r="F7" s="17">
        <v>0</v>
      </c>
      <c r="G7" s="17">
        <v>0</v>
      </c>
      <c r="H7" s="17">
        <f t="shared" si="0"/>
        <v>0</v>
      </c>
      <c r="I7" s="18">
        <f t="shared" si="2"/>
        <v>0</v>
      </c>
      <c r="J7" s="14"/>
    </row>
    <row r="8" spans="1:10" s="15" customFormat="1" x14ac:dyDescent="0.25">
      <c r="A8" s="16">
        <v>50</v>
      </c>
      <c r="B8" s="14" t="s">
        <v>15</v>
      </c>
      <c r="C8" s="17">
        <v>3433500</v>
      </c>
      <c r="D8" s="17">
        <v>-125984.5</v>
      </c>
      <c r="E8" s="17">
        <f t="shared" si="1"/>
        <v>3307515.5</v>
      </c>
      <c r="F8" s="17">
        <v>3307515.5</v>
      </c>
      <c r="G8" s="17">
        <v>3307515.5</v>
      </c>
      <c r="H8" s="17">
        <f t="shared" si="0"/>
        <v>-125984.5</v>
      </c>
      <c r="I8" s="18">
        <f t="shared" si="2"/>
        <v>0</v>
      </c>
      <c r="J8" s="14"/>
    </row>
    <row r="9" spans="1:10" s="15" customFormat="1" x14ac:dyDescent="0.25">
      <c r="A9" s="16">
        <v>51</v>
      </c>
      <c r="B9" s="19" t="s">
        <v>16</v>
      </c>
      <c r="C9" s="17">
        <v>3433500</v>
      </c>
      <c r="D9" s="17">
        <v>-125984.5</v>
      </c>
      <c r="E9" s="17">
        <f t="shared" si="1"/>
        <v>3307515.5</v>
      </c>
      <c r="F9" s="17">
        <v>3307515.5</v>
      </c>
      <c r="G9" s="17">
        <v>3307515.5</v>
      </c>
      <c r="H9" s="17">
        <f t="shared" si="0"/>
        <v>-125984.5</v>
      </c>
      <c r="I9" s="18">
        <f t="shared" si="2"/>
        <v>0</v>
      </c>
      <c r="J9" s="14"/>
    </row>
    <row r="10" spans="1:10" s="15" customFormat="1" x14ac:dyDescent="0.25">
      <c r="A10" s="16">
        <v>52</v>
      </c>
      <c r="B10" s="19" t="s">
        <v>17</v>
      </c>
      <c r="C10" s="17">
        <v>0</v>
      </c>
      <c r="D10" s="17">
        <v>0</v>
      </c>
      <c r="E10" s="17">
        <f t="shared" si="1"/>
        <v>0</v>
      </c>
      <c r="F10" s="17">
        <v>0</v>
      </c>
      <c r="G10" s="17">
        <v>0</v>
      </c>
      <c r="H10" s="17">
        <f t="shared" si="0"/>
        <v>0</v>
      </c>
      <c r="I10" s="18">
        <f t="shared" si="2"/>
        <v>0</v>
      </c>
      <c r="J10" s="14"/>
    </row>
    <row r="11" spans="1:10" s="15" customFormat="1" x14ac:dyDescent="0.25">
      <c r="A11" s="16">
        <v>60</v>
      </c>
      <c r="B11" s="14" t="s">
        <v>18</v>
      </c>
      <c r="C11" s="17">
        <v>0</v>
      </c>
      <c r="D11" s="17">
        <v>1774006.8</v>
      </c>
      <c r="E11" s="17">
        <f t="shared" si="1"/>
        <v>1774006.8</v>
      </c>
      <c r="F11" s="17">
        <v>911116.67</v>
      </c>
      <c r="G11" s="17">
        <v>911116.67</v>
      </c>
      <c r="H11" s="17">
        <f t="shared" si="0"/>
        <v>911116.67</v>
      </c>
      <c r="I11" s="18">
        <f t="shared" si="2"/>
        <v>911116.67</v>
      </c>
      <c r="J11" s="14"/>
    </row>
    <row r="12" spans="1:10" s="15" customFormat="1" x14ac:dyDescent="0.25">
      <c r="A12" s="16">
        <v>61</v>
      </c>
      <c r="B12" s="19" t="s">
        <v>16</v>
      </c>
      <c r="C12" s="17">
        <v>0</v>
      </c>
      <c r="D12" s="17">
        <v>94058.52</v>
      </c>
      <c r="E12" s="17">
        <f t="shared" si="1"/>
        <v>94058.52</v>
      </c>
      <c r="F12" s="17">
        <v>94058.52</v>
      </c>
      <c r="G12" s="17">
        <v>94058.52</v>
      </c>
      <c r="H12" s="17">
        <f t="shared" si="0"/>
        <v>94058.52</v>
      </c>
      <c r="I12" s="18">
        <f t="shared" si="2"/>
        <v>94058.52</v>
      </c>
      <c r="J12" s="14"/>
    </row>
    <row r="13" spans="1:10" s="15" customFormat="1" x14ac:dyDescent="0.25">
      <c r="A13" s="16">
        <v>62</v>
      </c>
      <c r="B13" s="19" t="s">
        <v>17</v>
      </c>
      <c r="C13" s="17">
        <v>0</v>
      </c>
      <c r="D13" s="17">
        <v>0</v>
      </c>
      <c r="E13" s="17">
        <f t="shared" si="1"/>
        <v>0</v>
      </c>
      <c r="F13" s="17">
        <v>0</v>
      </c>
      <c r="G13" s="17">
        <v>0</v>
      </c>
      <c r="H13" s="17">
        <f t="shared" si="0"/>
        <v>0</v>
      </c>
      <c r="I13" s="18">
        <f t="shared" si="2"/>
        <v>0</v>
      </c>
      <c r="J13" s="14"/>
    </row>
    <row r="14" spans="1:10" s="15" customFormat="1" ht="33.75" x14ac:dyDescent="0.25">
      <c r="A14" s="16">
        <v>69</v>
      </c>
      <c r="B14" s="20" t="s">
        <v>19</v>
      </c>
      <c r="C14" s="17">
        <v>0</v>
      </c>
      <c r="D14" s="17">
        <v>1679948.28</v>
      </c>
      <c r="E14" s="17">
        <f t="shared" si="1"/>
        <v>1679948.28</v>
      </c>
      <c r="F14" s="17">
        <v>817058.15</v>
      </c>
      <c r="G14" s="17">
        <v>817058.15</v>
      </c>
      <c r="H14" s="17">
        <f t="shared" si="0"/>
        <v>817058.15</v>
      </c>
      <c r="I14" s="18">
        <f t="shared" si="2"/>
        <v>817058.15</v>
      </c>
      <c r="J14" s="14"/>
    </row>
    <row r="15" spans="1:10" s="15" customFormat="1" x14ac:dyDescent="0.25">
      <c r="A15" s="16">
        <v>70</v>
      </c>
      <c r="B15" s="14" t="s">
        <v>20</v>
      </c>
      <c r="C15" s="17">
        <v>0</v>
      </c>
      <c r="D15" s="17">
        <v>0</v>
      </c>
      <c r="E15" s="17">
        <f t="shared" si="1"/>
        <v>0</v>
      </c>
      <c r="F15" s="17">
        <v>0</v>
      </c>
      <c r="G15" s="17">
        <v>0</v>
      </c>
      <c r="H15" s="17">
        <f t="shared" si="0"/>
        <v>0</v>
      </c>
      <c r="I15" s="18">
        <f t="shared" si="2"/>
        <v>0</v>
      </c>
      <c r="J15" s="14"/>
    </row>
    <row r="16" spans="1:10" s="15" customFormat="1" x14ac:dyDescent="0.25">
      <c r="A16" s="16">
        <v>80</v>
      </c>
      <c r="B16" s="14" t="s">
        <v>21</v>
      </c>
      <c r="C16" s="17">
        <v>0</v>
      </c>
      <c r="D16" s="17">
        <v>0</v>
      </c>
      <c r="E16" s="17">
        <f>D16+C16</f>
        <v>0</v>
      </c>
      <c r="F16" s="17">
        <v>0</v>
      </c>
      <c r="G16" s="17">
        <v>0</v>
      </c>
      <c r="H16" s="17">
        <f>+G16-C16</f>
        <v>0</v>
      </c>
      <c r="I16" s="18">
        <f>IF(H16&gt;0,H16,0)</f>
        <v>0</v>
      </c>
      <c r="J16" s="14"/>
    </row>
    <row r="17" spans="1:10" s="15" customFormat="1" x14ac:dyDescent="0.25">
      <c r="A17" s="16">
        <v>90</v>
      </c>
      <c r="B17" s="14" t="s">
        <v>22</v>
      </c>
      <c r="C17" s="17">
        <v>22888373.640000001</v>
      </c>
      <c r="D17" s="17">
        <v>1944806.33</v>
      </c>
      <c r="E17" s="17">
        <f>D17+C17</f>
        <v>24833179.969999999</v>
      </c>
      <c r="F17" s="17">
        <v>24616731.739999998</v>
      </c>
      <c r="G17" s="17">
        <v>24616731.739999998</v>
      </c>
      <c r="H17" s="17">
        <f>+G17-C17</f>
        <v>1728358.0999999978</v>
      </c>
      <c r="I17" s="21">
        <v>0</v>
      </c>
      <c r="J17" s="14"/>
    </row>
    <row r="18" spans="1:10" s="15" customFormat="1" x14ac:dyDescent="0.25">
      <c r="A18" s="22" t="s">
        <v>23</v>
      </c>
      <c r="B18" s="23" t="s">
        <v>24</v>
      </c>
      <c r="C18" s="24">
        <v>0</v>
      </c>
      <c r="D18" s="24">
        <v>0</v>
      </c>
      <c r="E18" s="24">
        <f>D18+C18</f>
        <v>0</v>
      </c>
      <c r="F18" s="24">
        <v>0</v>
      </c>
      <c r="G18" s="24">
        <v>0</v>
      </c>
      <c r="H18" s="24">
        <f>+G18-C18</f>
        <v>0</v>
      </c>
      <c r="I18" s="25">
        <v>0</v>
      </c>
      <c r="J18" s="14"/>
    </row>
    <row r="20" spans="1:10" x14ac:dyDescent="0.25">
      <c r="A20" s="26" t="s">
        <v>25</v>
      </c>
      <c r="B20" s="27"/>
      <c r="C20" s="27"/>
      <c r="D20" s="28"/>
    </row>
    <row r="21" spans="1:10" x14ac:dyDescent="0.25">
      <c r="A21" s="29"/>
      <c r="B21" s="27"/>
      <c r="C21" s="27"/>
      <c r="D21" s="28"/>
    </row>
    <row r="22" spans="1:10" x14ac:dyDescent="0.25">
      <c r="A22" s="30"/>
      <c r="B22" s="31"/>
      <c r="C22" s="30"/>
      <c r="D22" s="30"/>
    </row>
    <row r="23" spans="1:10" x14ac:dyDescent="0.25">
      <c r="A23" s="32"/>
      <c r="B23" s="30"/>
      <c r="C23" s="30"/>
      <c r="D23" s="30"/>
    </row>
    <row r="24" spans="1:10" x14ac:dyDescent="0.25">
      <c r="A24" s="32"/>
      <c r="B24" s="30"/>
      <c r="C24" s="32"/>
      <c r="D24" s="33"/>
    </row>
    <row r="25" spans="1:10" x14ac:dyDescent="0.25">
      <c r="A25" s="32"/>
      <c r="B25" s="34"/>
      <c r="C25" s="35"/>
      <c r="D25" s="34"/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2018-01-22T15:28:08Z</cp:lastPrinted>
  <dcterms:created xsi:type="dcterms:W3CDTF">2018-01-22T15:27:15Z</dcterms:created>
  <dcterms:modified xsi:type="dcterms:W3CDTF">2018-01-22T15:28:54Z</dcterms:modified>
</cp:coreProperties>
</file>