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915" windowHeight="6210"/>
  </bookViews>
  <sheets>
    <sheet name="EA" sheetId="1" r:id="rId1"/>
  </sheets>
  <definedNames>
    <definedName name="_xlnm.Print_Area" localSheetId="0">EA!$A$1:$L$66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I50" i="1" s="1"/>
  <c r="J11" i="1"/>
  <c r="J50" i="1" s="1"/>
  <c r="I11" i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<sst xmlns="http://schemas.openxmlformats.org/spreadsheetml/2006/main" count="70" uniqueCount="66">
  <si>
    <t>ESTADO DE ACTIVIDADES</t>
  </si>
  <si>
    <t>del 01 de Enero al 31 de Diciembre  de 2017 y 2016</t>
  </si>
  <si>
    <t>(Pesos)</t>
  </si>
  <si>
    <t>Ente Público:</t>
  </si>
  <si>
    <t>ESCUELA PREPARATORA REGIONAL DEL RINCÓN</t>
  </si>
  <si>
    <t>Concepto</t>
  </si>
  <si>
    <t>INGRESOS Y OTROS BENEFICIOS</t>
  </si>
  <si>
    <t>GASTOS Y OTRAS PÉRDIDAS</t>
  </si>
  <si>
    <t>Ingresos de la Gestión</t>
  </si>
  <si>
    <t>ERA-01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</si>
  <si>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</si>
  <si>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</si>
  <si>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</si>
  <si>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</si>
  <si>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</si>
  <si>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</si>
  <si>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</si>
  <si>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</si>
  <si>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</si>
  <si>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</si>
  <si>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</si>
  <si>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</si>
  <si>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</si>
  <si>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</si>
  <si>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</si>
  <si>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</si>
  <si>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</si>
  <si>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</si>
  <si>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</si>
  <si>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</si>
  <si>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 xml:space="preserve"> 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</si>
  <si>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</si>
  <si>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</si>
  <si>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</si>
  <si>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</si>
  <si>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</si>
  <si>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ERA-02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</si>
  <si>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</si>
  <si>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</si>
  <si>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</si>
  <si>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</si>
  <si>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</si>
  <si>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</si>
  <si>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</si>
  <si>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</si>
  <si>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</si>
  <si>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</si>
  <si>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</si>
  <si>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</si>
  <si>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</si>
  <si>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</si>
  <si>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</si>
  <si>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</si>
  <si>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</si>
  <si>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</si>
  <si>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</si>
  <si>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</si>
  <si>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</si>
  <si>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</si>
  <si>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</si>
  <si>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</si>
  <si>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</si>
  <si>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</si>
  <si>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ERA-03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</si>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</sst>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8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68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1" borderId="0" xfId="0" applyFont="1" applyFill="1"/>
    <xf numFmtId="0" fontId="6" fillId="11" borderId="0" xfId="0" applyFont="1" applyFill="1" applyBorder="1" applyAlignment="1"/>
    <xf numFmtId="0" fontId="3" fillId="12" borderId="0" xfId="0" applyFont="1" applyFill="1"/>
    <xf numFmtId="0" fontId="5" fillId="11" borderId="0" xfId="2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7" fillId="11" borderId="3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7" fillId="12" borderId="0" xfId="2" applyFont="1" applyFill="1" applyBorder="1" applyAlignment="1"/>
    <xf numFmtId="0" fontId="3" fillId="12" borderId="7" xfId="0" applyFont="1" applyFill="1" applyBorder="1"/>
    <xf numFmtId="0" fontId="5" fillId="12" borderId="6" xfId="0" applyFont="1" applyFill="1" applyBorder="1" applyAlignment="1"/>
    <xf numFmtId="0" fontId="5" fillId="12" borderId="0" xfId="0" applyFont="1" applyFill="1" applyBorder="1" applyAlignment="1">
      <alignment vertical="top" wrapText="1"/>
    </xf>
    <xf numFmtId="3" fontId="7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7" fillId="12" borderId="6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3" fontId="10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justify" vertical="top" wrapText="1"/>
    </xf>
    <xf numFmtId="3" fontId="7" fillId="12" borderId="0" xfId="0" applyNumberFormat="1" applyFont="1" applyFill="1" applyBorder="1" applyAlignment="1" applyProtection="1">
      <alignment vertical="top"/>
      <protection locked="0"/>
    </xf>
    <xf numFmtId="0" fontId="11" fillId="12" borderId="0" xfId="0" applyFont="1" applyFill="1" applyBorder="1" applyAlignment="1">
      <alignment vertical="top"/>
    </xf>
    <xf numFmtId="0" fontId="11" fillId="12" borderId="6" xfId="0" applyFont="1" applyFill="1" applyBorder="1" applyAlignment="1">
      <alignment horizontal="left" vertical="top"/>
    </xf>
    <xf numFmtId="0" fontId="11" fillId="12" borderId="0" xfId="0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vertical="top"/>
    </xf>
    <xf numFmtId="3" fontId="5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3" fillId="12" borderId="0" xfId="0" applyNumberFormat="1" applyFont="1" applyFill="1" applyBorder="1" applyAlignment="1">
      <alignment vertical="top"/>
    </xf>
    <xf numFmtId="0" fontId="11" fillId="12" borderId="0" xfId="0" applyFont="1" applyFill="1" applyBorder="1" applyAlignment="1">
      <alignment vertical="top" wrapText="1"/>
    </xf>
    <xf numFmtId="0" fontId="11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7" fillId="12" borderId="2" xfId="0" applyFont="1" applyFill="1" applyBorder="1" applyAlignment="1">
      <alignment vertical="top"/>
    </xf>
    <xf numFmtId="0" fontId="7" fillId="12" borderId="2" xfId="0" applyFont="1" applyFill="1" applyBorder="1"/>
    <xf numFmtId="43" fontId="7" fillId="12" borderId="2" xfId="1" applyFont="1" applyFill="1" applyBorder="1"/>
    <xf numFmtId="0" fontId="7" fillId="12" borderId="2" xfId="0" applyFont="1" applyFill="1" applyBorder="1" applyAlignment="1">
      <alignment vertical="center"/>
    </xf>
    <xf numFmtId="0" fontId="7" fillId="12" borderId="2" xfId="0" applyFont="1" applyFill="1" applyBorder="1" applyAlignment="1"/>
    <xf numFmtId="0" fontId="7" fillId="12" borderId="0" xfId="0" applyFont="1" applyFill="1" applyBorder="1"/>
    <xf numFmtId="43" fontId="7" fillId="12" borderId="0" xfId="1" applyFont="1" applyFill="1" applyBorder="1"/>
    <xf numFmtId="0" fontId="7" fillId="12" borderId="0" xfId="0" applyFont="1" applyFill="1" applyBorder="1" applyAlignment="1">
      <alignment vertical="center"/>
    </xf>
    <xf numFmtId="0" fontId="7" fillId="12" borderId="0" xfId="0" applyFont="1" applyFill="1" applyBorder="1" applyAlignment="1"/>
    <xf numFmtId="0" fontId="13" fillId="12" borderId="0" xfId="0" applyFont="1" applyFill="1"/>
  </cellXfs>
  <cellStyles count="2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1285875</xdr:colOff>
      <xdr:row>4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5725"/>
          <a:ext cx="1133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showRuler="0" topLeftCell="A44" zoomScale="80" zoomScaleNormal="80" zoomScalePageLayoutView="70" workbookViewId="0">
      <selection sqref="A1:I21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2" customWidth="1"/>
    <col min="8" max="8" width="33.85546875" style="32" customWidth="1"/>
    <col min="9" max="10" width="20.5703125" style="7" customWidth="1"/>
    <col min="11" max="11" width="7.85546875" style="7" customWidth="1"/>
    <col min="12" max="16384" width="11.42578125" style="7"/>
  </cols>
  <sheetData>
    <row r="1" spans="1:11" s="4" customFormat="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1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2</v>
      </c>
      <c r="D3" s="3"/>
      <c r="E3" s="3"/>
      <c r="F3" s="3"/>
      <c r="G3" s="3"/>
      <c r="H3" s="3"/>
      <c r="I3" s="3"/>
      <c r="J3" s="6"/>
      <c r="K3" s="6"/>
    </row>
    <row r="4" spans="1:11" ht="9" customHeight="1" x14ac:dyDescent="0.2">
      <c r="A4" s="5"/>
      <c r="B4" s="6"/>
      <c r="C4" s="3"/>
      <c r="D4" s="3"/>
      <c r="E4" s="3"/>
      <c r="F4" s="3"/>
      <c r="G4" s="3"/>
      <c r="H4" s="3"/>
      <c r="I4" s="3"/>
      <c r="J4" s="6"/>
      <c r="K4" s="6"/>
    </row>
    <row r="5" spans="1:11" ht="18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24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9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22" customFormat="1" ht="20.100000000000001" customHeight="1" x14ac:dyDescent="0.2">
      <c r="A8" s="17"/>
      <c r="B8" s="18" t="s">
        <v>5</v>
      </c>
      <c r="C8" s="18"/>
      <c r="D8" s="19">
        <v>2017</v>
      </c>
      <c r="E8" s="19">
        <v>2016</v>
      </c>
      <c r="F8" s="20"/>
      <c r="G8" s="18" t="s">
        <v>5</v>
      </c>
      <c r="H8" s="18"/>
      <c r="I8" s="19">
        <v>2017</v>
      </c>
      <c r="J8" s="19">
        <v>2016</v>
      </c>
      <c r="K8" s="21"/>
    </row>
    <row r="9" spans="1:11" s="4" customFormat="1" ht="3" customHeight="1" x14ac:dyDescent="0.2">
      <c r="A9" s="23"/>
      <c r="B9" s="24"/>
      <c r="C9" s="24"/>
      <c r="D9" s="25"/>
      <c r="E9" s="25"/>
      <c r="F9" s="16"/>
      <c r="G9" s="16"/>
      <c r="H9" s="16"/>
      <c r="K9" s="26"/>
    </row>
    <row r="10" spans="1:11" s="32" customFormat="1" ht="12.75" customHeight="1" x14ac:dyDescent="0.2">
      <c r="A10" s="27"/>
      <c r="B10" s="28" t="s">
        <v>6</v>
      </c>
      <c r="C10" s="28"/>
      <c r="D10" s="29"/>
      <c r="E10" s="29"/>
      <c r="F10" s="30"/>
      <c r="G10" s="28" t="s">
        <v>7</v>
      </c>
      <c r="H10" s="28"/>
      <c r="I10" s="29"/>
      <c r="J10" s="29"/>
      <c r="K10" s="31"/>
    </row>
    <row r="11" spans="1:11" x14ac:dyDescent="0.2">
      <c r="A11" s="33"/>
      <c r="B11" s="34" t="s">
        <v>8</v>
      </c>
      <c r="C11" s="34"/>
      <c r="D11" s="35">
        <f>SUM(D12:D19)</f>
        <v>3470407.22</v>
      </c>
      <c r="E11" s="35">
        <f>SUM(E12:E19)</f>
        <v>3316953.06</v>
      </c>
      <c r="F11" s="30" t="s">
        <v>9</v>
      </c>
      <c r="G11" s="28" t="s">
        <v>10</v>
      </c>
      <c r="H11" s="28"/>
      <c r="I11" s="35">
        <f>SUM(I12:I14)</f>
        <v>24969326.140000001</v>
      </c>
      <c r="J11" s="35">
        <f>SUM(J12:J14)</f>
        <v>24760154.77</v>
      </c>
      <c r="K11" s="36"/>
    </row>
    <row r="12" spans="1:11" x14ac:dyDescent="0.2">
      <c r="A12" s="37"/>
      <c r="B12" s="38" t="s">
        <v>11</v>
      </c>
      <c r="C12" s="38"/>
      <c r="D12" s="39">
        <v>0</v>
      </c>
      <c r="E12" s="39">
        <v>0</v>
      </c>
      <c r="F12" s="30"/>
      <c r="G12" s="38" t="s">
        <v>12</v>
      </c>
      <c r="H12" s="38"/>
      <c r="I12" s="39">
        <v>21386262.609999999</v>
      </c>
      <c r="J12" s="39">
        <v>20900947.829999998</v>
      </c>
      <c r="K12" s="36"/>
    </row>
    <row r="13" spans="1:11" ht="12.75" customHeight="1" x14ac:dyDescent="0.2">
      <c r="A13" s="37"/>
      <c r="B13" s="38" t="s">
        <v>13</v>
      </c>
      <c r="C13" s="38"/>
      <c r="D13" s="39">
        <v>0</v>
      </c>
      <c r="E13" s="39">
        <v>0</v>
      </c>
      <c r="F13" s="30"/>
      <c r="G13" s="38" t="s">
        <v>14</v>
      </c>
      <c r="H13" s="38"/>
      <c r="I13" s="39">
        <v>487199.16</v>
      </c>
      <c r="J13" s="39">
        <v>622717.75</v>
      </c>
      <c r="K13" s="36"/>
    </row>
    <row r="14" spans="1:11" ht="12" customHeight="1" x14ac:dyDescent="0.2">
      <c r="A14" s="37"/>
      <c r="B14" s="38" t="s">
        <v>15</v>
      </c>
      <c r="C14" s="38"/>
      <c r="D14" s="39">
        <v>0</v>
      </c>
      <c r="E14" s="39">
        <v>0</v>
      </c>
      <c r="F14" s="30"/>
      <c r="G14" s="38" t="s">
        <v>16</v>
      </c>
      <c r="H14" s="38"/>
      <c r="I14" s="39">
        <v>3095864.37</v>
      </c>
      <c r="J14" s="39">
        <v>3236489.19</v>
      </c>
      <c r="K14" s="36"/>
    </row>
    <row r="15" spans="1:11" x14ac:dyDescent="0.2">
      <c r="A15" s="37"/>
      <c r="B15" s="38" t="s">
        <v>17</v>
      </c>
      <c r="C15" s="38"/>
      <c r="D15" s="39">
        <v>0</v>
      </c>
      <c r="E15" s="39">
        <v>0</v>
      </c>
      <c r="F15" s="30"/>
      <c r="G15" s="40"/>
      <c r="H15" s="41"/>
      <c r="I15" s="42"/>
      <c r="J15" s="42"/>
      <c r="K15" s="36"/>
    </row>
    <row r="16" spans="1:11" ht="12.75" customHeight="1" x14ac:dyDescent="0.2">
      <c r="A16" s="37"/>
      <c r="B16" s="38" t="s">
        <v>18</v>
      </c>
      <c r="C16" s="38"/>
      <c r="D16" s="39">
        <v>3307515.5</v>
      </c>
      <c r="E16" s="39">
        <v>3020853.06</v>
      </c>
      <c r="F16" s="30"/>
      <c r="G16" s="28" t="s">
        <v>19</v>
      </c>
      <c r="H16" s="28"/>
      <c r="I16" s="35">
        <f>SUM(I17:I25)</f>
        <v>82588.52</v>
      </c>
      <c r="J16" s="35">
        <f>SUM(J17:J25)</f>
        <v>8212</v>
      </c>
      <c r="K16" s="36"/>
    </row>
    <row r="17" spans="1:11" ht="12.75" customHeight="1" x14ac:dyDescent="0.2">
      <c r="A17" s="37"/>
      <c r="B17" s="38" t="s">
        <v>20</v>
      </c>
      <c r="C17" s="38"/>
      <c r="D17" s="39">
        <v>162891.72</v>
      </c>
      <c r="E17" s="39">
        <v>296100</v>
      </c>
      <c r="F17" s="30"/>
      <c r="G17" s="38" t="s">
        <v>21</v>
      </c>
      <c r="H17" s="38"/>
      <c r="I17" s="39">
        <v>0</v>
      </c>
      <c r="J17" s="39">
        <v>0</v>
      </c>
      <c r="K17" s="36"/>
    </row>
    <row r="18" spans="1:11" ht="12.75" customHeight="1" x14ac:dyDescent="0.2">
      <c r="A18" s="37"/>
      <c r="B18" s="38" t="s">
        <v>22</v>
      </c>
      <c r="C18" s="38"/>
      <c r="D18" s="39">
        <v>0</v>
      </c>
      <c r="E18" s="39">
        <v>0</v>
      </c>
      <c r="F18" s="30"/>
      <c r="G18" s="38" t="s">
        <v>23</v>
      </c>
      <c r="H18" s="38"/>
      <c r="I18" s="39">
        <v>0</v>
      </c>
      <c r="J18" s="39">
        <v>0</v>
      </c>
      <c r="K18" s="36"/>
    </row>
    <row r="19" spans="1:11" ht="52.5" customHeight="1" x14ac:dyDescent="0.2">
      <c r="A19" s="37"/>
      <c r="B19" s="43" t="s">
        <v>24</v>
      </c>
      <c r="C19" s="43"/>
      <c r="D19" s="39">
        <v>0</v>
      </c>
      <c r="E19" s="39">
        <v>0</v>
      </c>
      <c r="F19" s="30"/>
      <c r="G19" s="38" t="s">
        <v>25</v>
      </c>
      <c r="H19" s="38"/>
      <c r="I19" s="39">
        <v>0</v>
      </c>
      <c r="J19" s="39">
        <v>0</v>
      </c>
      <c r="K19" s="36"/>
    </row>
    <row r="20" spans="1:11" x14ac:dyDescent="0.2">
      <c r="A20" s="33"/>
      <c r="B20" s="40"/>
      <c r="C20" s="41"/>
      <c r="D20" s="42"/>
      <c r="E20" s="42"/>
      <c r="F20" s="30"/>
      <c r="G20" s="38" t="s">
        <v>26</v>
      </c>
      <c r="H20" s="38"/>
      <c r="I20" s="39">
        <v>82588.52</v>
      </c>
      <c r="J20" s="39">
        <v>8212</v>
      </c>
      <c r="K20" s="36"/>
    </row>
    <row r="21" spans="1:11" ht="29.25" customHeight="1" x14ac:dyDescent="0.2">
      <c r="A21" s="33"/>
      <c r="B21" s="34" t="s">
        <v>27</v>
      </c>
      <c r="C21" s="34"/>
      <c r="D21" s="35">
        <f>SUM(D22:D23)</f>
        <v>23515433.539999999</v>
      </c>
      <c r="E21" s="35">
        <f>SUM(E22:E23)</f>
        <v>21971988.199999999</v>
      </c>
      <c r="F21" s="30" t="s">
        <v>9</v>
      </c>
      <c r="G21" s="38" t="s">
        <v>28</v>
      </c>
      <c r="H21" s="38"/>
      <c r="I21" s="39">
        <v>0</v>
      </c>
      <c r="J21" s="39">
        <v>0</v>
      </c>
      <c r="K21" s="36"/>
    </row>
    <row r="22" spans="1:11" ht="12.75" customHeight="1" x14ac:dyDescent="0.2">
      <c r="A22" s="37"/>
      <c r="B22" s="38" t="s">
        <v>29</v>
      </c>
      <c r="C22" s="38"/>
      <c r="D22" s="44" t="s">
        <v>30</v>
      </c>
      <c r="E22" s="44" t="s">
        <v>30</v>
      </c>
      <c r="F22" s="30"/>
      <c r="G22" s="38" t="s">
        <v>31</v>
      </c>
      <c r="H22" s="38"/>
      <c r="I22" s="39">
        <v>0</v>
      </c>
      <c r="J22" s="39">
        <v>0</v>
      </c>
      <c r="K22" s="36"/>
    </row>
    <row r="23" spans="1:11" ht="12.75" customHeight="1" x14ac:dyDescent="0.2">
      <c r="A23" s="37"/>
      <c r="B23" s="38" t="s">
        <v>32</v>
      </c>
      <c r="C23" s="38"/>
      <c r="D23" s="39">
        <v>23515433.539999999</v>
      </c>
      <c r="E23" s="39">
        <v>21971988.199999999</v>
      </c>
      <c r="F23" s="30"/>
      <c r="G23" s="38" t="s">
        <v>33</v>
      </c>
      <c r="H23" s="38"/>
      <c r="I23" s="39">
        <v>0</v>
      </c>
      <c r="J23" s="39">
        <v>0</v>
      </c>
      <c r="K23" s="36"/>
    </row>
    <row r="24" spans="1:11" x14ac:dyDescent="0.2">
      <c r="A24" s="33"/>
      <c r="B24" s="40"/>
      <c r="C24" s="41"/>
      <c r="D24" s="42"/>
      <c r="E24" s="42"/>
      <c r="F24" s="30"/>
      <c r="G24" s="38" t="s">
        <v>34</v>
      </c>
      <c r="H24" s="38"/>
      <c r="I24" s="39">
        <v>0</v>
      </c>
      <c r="J24" s="39">
        <v>0</v>
      </c>
      <c r="K24" s="36"/>
    </row>
    <row r="25" spans="1:11" ht="12.75" customHeight="1" x14ac:dyDescent="0.2">
      <c r="A25" s="37"/>
      <c r="B25" s="34" t="s">
        <v>35</v>
      </c>
      <c r="C25" s="34"/>
      <c r="D25" s="35">
        <f>SUM(D26:D30)</f>
        <v>852083.22</v>
      </c>
      <c r="E25" s="35">
        <f>SUM(E26:E30)</f>
        <v>108883.84</v>
      </c>
      <c r="F25" s="30" t="s">
        <v>36</v>
      </c>
      <c r="G25" s="38" t="s">
        <v>37</v>
      </c>
      <c r="H25" s="38"/>
      <c r="I25" s="39">
        <v>0</v>
      </c>
      <c r="J25" s="39">
        <v>0</v>
      </c>
      <c r="K25" s="36"/>
    </row>
    <row r="26" spans="1:11" x14ac:dyDescent="0.2">
      <c r="A26" s="37"/>
      <c r="B26" s="38" t="s">
        <v>38</v>
      </c>
      <c r="C26" s="38"/>
      <c r="D26" s="39">
        <v>0</v>
      </c>
      <c r="E26" s="39">
        <v>0</v>
      </c>
      <c r="F26" s="30"/>
      <c r="G26" s="40"/>
      <c r="H26" s="41"/>
      <c r="I26" s="42"/>
      <c r="J26" s="42"/>
      <c r="K26" s="36"/>
    </row>
    <row r="27" spans="1:11" ht="12.75" customHeight="1" x14ac:dyDescent="0.2">
      <c r="A27" s="37"/>
      <c r="B27" s="38" t="s">
        <v>39</v>
      </c>
      <c r="C27" s="38"/>
      <c r="D27" s="39">
        <v>0</v>
      </c>
      <c r="E27" s="39">
        <v>0</v>
      </c>
      <c r="F27" s="30"/>
      <c r="G27" s="34" t="s">
        <v>29</v>
      </c>
      <c r="H27" s="34"/>
      <c r="I27" s="35">
        <f>SUM(I28:I30)</f>
        <v>0</v>
      </c>
      <c r="J27" s="35">
        <f>SUM(J28:J30)</f>
        <v>0</v>
      </c>
      <c r="K27" s="36"/>
    </row>
    <row r="28" spans="1:11" ht="26.25" customHeight="1" x14ac:dyDescent="0.2">
      <c r="A28" s="37"/>
      <c r="B28" s="43" t="s">
        <v>40</v>
      </c>
      <c r="C28" s="43"/>
      <c r="D28" s="39">
        <v>0</v>
      </c>
      <c r="E28" s="39">
        <v>0</v>
      </c>
      <c r="F28" s="30"/>
      <c r="G28" s="38" t="s">
        <v>41</v>
      </c>
      <c r="H28" s="38"/>
      <c r="I28" s="39">
        <v>0</v>
      </c>
      <c r="J28" s="39">
        <v>0</v>
      </c>
      <c r="K28" s="36"/>
    </row>
    <row r="29" spans="1:11" ht="12.75" customHeight="1" x14ac:dyDescent="0.2">
      <c r="A29" s="37"/>
      <c r="B29" s="38" t="s">
        <v>42</v>
      </c>
      <c r="C29" s="38"/>
      <c r="D29" s="39">
        <v>750272.5</v>
      </c>
      <c r="E29" s="39">
        <v>0</v>
      </c>
      <c r="F29" s="30"/>
      <c r="G29" s="38" t="s">
        <v>43</v>
      </c>
      <c r="H29" s="38"/>
      <c r="I29" s="39">
        <v>0</v>
      </c>
      <c r="J29" s="39">
        <v>0</v>
      </c>
      <c r="K29" s="36"/>
    </row>
    <row r="30" spans="1:11" ht="12.75" customHeight="1" x14ac:dyDescent="0.2">
      <c r="A30" s="37"/>
      <c r="B30" s="38" t="s">
        <v>44</v>
      </c>
      <c r="C30" s="38"/>
      <c r="D30" s="39">
        <v>101810.72</v>
      </c>
      <c r="E30" s="39">
        <v>108883.84</v>
      </c>
      <c r="F30" s="30"/>
      <c r="G30" s="38" t="s">
        <v>45</v>
      </c>
      <c r="H30" s="38"/>
      <c r="I30" s="39">
        <v>0</v>
      </c>
      <c r="J30" s="39">
        <v>0</v>
      </c>
      <c r="K30" s="36"/>
    </row>
    <row r="31" spans="1:11" x14ac:dyDescent="0.2">
      <c r="A31" s="33"/>
      <c r="B31" s="40"/>
      <c r="C31" s="45"/>
      <c r="D31" s="29"/>
      <c r="E31" s="29"/>
      <c r="F31" s="30"/>
      <c r="G31" s="40"/>
      <c r="H31" s="41"/>
      <c r="I31" s="42"/>
      <c r="J31" s="42"/>
      <c r="K31" s="36"/>
    </row>
    <row r="32" spans="1:11" ht="12.75" customHeight="1" x14ac:dyDescent="0.2">
      <c r="A32" s="46"/>
      <c r="B32" s="47" t="s">
        <v>46</v>
      </c>
      <c r="C32" s="47"/>
      <c r="D32" s="35">
        <f>D11+D21+D25</f>
        <v>27837923.979999997</v>
      </c>
      <c r="E32" s="35">
        <f>E11+E21+E25</f>
        <v>25397825.099999998</v>
      </c>
      <c r="F32" s="48"/>
      <c r="G32" s="28" t="s">
        <v>47</v>
      </c>
      <c r="H32" s="28"/>
      <c r="I32" s="49">
        <f>SUM(I33:I37)</f>
        <v>0</v>
      </c>
      <c r="J32" s="49">
        <f>SUM(J33:J37)</f>
        <v>0</v>
      </c>
      <c r="K32" s="36"/>
    </row>
    <row r="33" spans="1:11" x14ac:dyDescent="0.2">
      <c r="A33" s="33"/>
      <c r="B33" s="47"/>
      <c r="C33" s="47"/>
      <c r="D33" s="29"/>
      <c r="E33" s="29"/>
      <c r="F33" s="30"/>
      <c r="G33" s="38" t="s">
        <v>48</v>
      </c>
      <c r="H33" s="38"/>
      <c r="I33" s="39">
        <v>0</v>
      </c>
      <c r="J33" s="39">
        <v>0</v>
      </c>
      <c r="K33" s="36"/>
    </row>
    <row r="34" spans="1:11" ht="12.75" customHeight="1" x14ac:dyDescent="0.2">
      <c r="A34" s="50"/>
      <c r="B34" s="30"/>
      <c r="C34" s="30"/>
      <c r="D34" s="51"/>
      <c r="E34" s="30"/>
      <c r="F34" s="30"/>
      <c r="G34" s="38" t="s">
        <v>49</v>
      </c>
      <c r="H34" s="38"/>
      <c r="I34" s="39">
        <v>0</v>
      </c>
      <c r="J34" s="39">
        <v>0</v>
      </c>
      <c r="K34" s="36"/>
    </row>
    <row r="35" spans="1:11" x14ac:dyDescent="0.2">
      <c r="A35" s="50"/>
      <c r="B35" s="30"/>
      <c r="C35" s="30"/>
      <c r="D35" s="30"/>
      <c r="E35" s="30"/>
      <c r="F35" s="30"/>
      <c r="G35" s="38" t="s">
        <v>50</v>
      </c>
      <c r="H35" s="38"/>
      <c r="I35" s="39">
        <v>0</v>
      </c>
      <c r="J35" s="39">
        <v>0</v>
      </c>
      <c r="K35" s="36"/>
    </row>
    <row r="36" spans="1:11" x14ac:dyDescent="0.2">
      <c r="A36" s="50"/>
      <c r="B36" s="30"/>
      <c r="C36" s="30"/>
      <c r="D36" s="30"/>
      <c r="E36" s="30"/>
      <c r="F36" s="30"/>
      <c r="G36" s="38" t="s">
        <v>51</v>
      </c>
      <c r="H36" s="38"/>
      <c r="I36" s="39">
        <v>0</v>
      </c>
      <c r="J36" s="39">
        <v>0</v>
      </c>
      <c r="K36" s="36"/>
    </row>
    <row r="37" spans="1:11" x14ac:dyDescent="0.2">
      <c r="A37" s="50"/>
      <c r="B37" s="30"/>
      <c r="C37" s="30"/>
      <c r="D37" s="30"/>
      <c r="E37" s="30"/>
      <c r="F37" s="30"/>
      <c r="G37" s="38" t="s">
        <v>52</v>
      </c>
      <c r="H37" s="38"/>
      <c r="I37" s="39">
        <v>0</v>
      </c>
      <c r="J37" s="39">
        <v>0</v>
      </c>
      <c r="K37" s="36"/>
    </row>
    <row r="38" spans="1:11" x14ac:dyDescent="0.2">
      <c r="A38" s="50"/>
      <c r="B38" s="30"/>
      <c r="C38" s="30"/>
      <c r="D38" s="30"/>
      <c r="E38" s="30"/>
      <c r="F38" s="30"/>
      <c r="G38" s="40"/>
      <c r="H38" s="41"/>
      <c r="I38" s="42"/>
      <c r="J38" s="42"/>
      <c r="K38" s="36"/>
    </row>
    <row r="39" spans="1:11" ht="12.75" customHeight="1" x14ac:dyDescent="0.2">
      <c r="A39" s="50"/>
      <c r="B39" s="30"/>
      <c r="C39" s="30"/>
      <c r="D39" s="30"/>
      <c r="E39" s="30"/>
      <c r="F39" s="30"/>
      <c r="G39" s="34" t="s">
        <v>53</v>
      </c>
      <c r="H39" s="34"/>
      <c r="I39" s="49">
        <f>SUM(I40:I45)</f>
        <v>855425.48</v>
      </c>
      <c r="J39" s="49">
        <f>SUM(J40:J45)</f>
        <v>744438.88</v>
      </c>
      <c r="K39" s="36"/>
    </row>
    <row r="40" spans="1:11" ht="26.25" customHeight="1" x14ac:dyDescent="0.2">
      <c r="A40" s="50"/>
      <c r="B40" s="30"/>
      <c r="C40" s="30"/>
      <c r="D40" s="30"/>
      <c r="E40" s="30"/>
      <c r="F40" s="30"/>
      <c r="G40" s="43" t="s">
        <v>54</v>
      </c>
      <c r="H40" s="43"/>
      <c r="I40" s="39">
        <v>537407.69999999995</v>
      </c>
      <c r="J40" s="39">
        <v>635559.4</v>
      </c>
      <c r="K40" s="36"/>
    </row>
    <row r="41" spans="1:11" x14ac:dyDescent="0.2">
      <c r="A41" s="50"/>
      <c r="B41" s="30"/>
      <c r="C41" s="30"/>
      <c r="D41" s="30"/>
      <c r="E41" s="30"/>
      <c r="F41" s="30"/>
      <c r="G41" s="38" t="s">
        <v>55</v>
      </c>
      <c r="H41" s="38"/>
      <c r="I41" s="39">
        <v>216158.11</v>
      </c>
      <c r="J41" s="39">
        <v>0</v>
      </c>
      <c r="K41" s="36"/>
    </row>
    <row r="42" spans="1:11" ht="12" customHeight="1" x14ac:dyDescent="0.2">
      <c r="A42" s="50"/>
      <c r="B42" s="30"/>
      <c r="C42" s="30"/>
      <c r="D42" s="30"/>
      <c r="E42" s="30"/>
      <c r="F42" s="30"/>
      <c r="G42" s="38" t="s">
        <v>56</v>
      </c>
      <c r="H42" s="38"/>
      <c r="I42" s="39">
        <v>0</v>
      </c>
      <c r="J42" s="39">
        <v>0</v>
      </c>
      <c r="K42" s="36"/>
    </row>
    <row r="43" spans="1:11" ht="25.5" customHeight="1" x14ac:dyDescent="0.2">
      <c r="A43" s="50"/>
      <c r="B43" s="30"/>
      <c r="C43" s="30"/>
      <c r="D43" s="30"/>
      <c r="E43" s="30"/>
      <c r="F43" s="30"/>
      <c r="G43" s="43" t="s">
        <v>57</v>
      </c>
      <c r="H43" s="43"/>
      <c r="I43" s="39">
        <v>0</v>
      </c>
      <c r="J43" s="39">
        <v>0</v>
      </c>
      <c r="K43" s="36"/>
    </row>
    <row r="44" spans="1:11" ht="12.75" customHeight="1" x14ac:dyDescent="0.2">
      <c r="A44" s="50"/>
      <c r="B44" s="30"/>
      <c r="C44" s="30"/>
      <c r="D44" s="30"/>
      <c r="E44" s="30"/>
      <c r="F44" s="30"/>
      <c r="G44" s="38" t="s">
        <v>58</v>
      </c>
      <c r="H44" s="38"/>
      <c r="I44" s="39">
        <v>0</v>
      </c>
      <c r="J44" s="39">
        <v>0</v>
      </c>
      <c r="K44" s="36"/>
    </row>
    <row r="45" spans="1:11" x14ac:dyDescent="0.2">
      <c r="A45" s="50"/>
      <c r="B45" s="30"/>
      <c r="C45" s="30"/>
      <c r="D45" s="30"/>
      <c r="E45" s="30"/>
      <c r="F45" s="30"/>
      <c r="G45" s="38" t="s">
        <v>59</v>
      </c>
      <c r="H45" s="38"/>
      <c r="I45" s="39">
        <v>101859.67</v>
      </c>
      <c r="J45" s="39">
        <v>108879.48</v>
      </c>
      <c r="K45" s="36"/>
    </row>
    <row r="46" spans="1:11" x14ac:dyDescent="0.2">
      <c r="A46" s="50"/>
      <c r="B46" s="30"/>
      <c r="C46" s="30"/>
      <c r="D46" s="30"/>
      <c r="E46" s="30"/>
      <c r="F46" s="30"/>
      <c r="G46" s="40"/>
      <c r="H46" s="41"/>
      <c r="I46" s="42"/>
      <c r="J46" s="42"/>
      <c r="K46" s="36"/>
    </row>
    <row r="47" spans="1:11" x14ac:dyDescent="0.2">
      <c r="A47" s="50"/>
      <c r="B47" s="30"/>
      <c r="C47" s="30"/>
      <c r="D47" s="30"/>
      <c r="E47" s="30"/>
      <c r="F47" s="30"/>
      <c r="G47" s="34" t="s">
        <v>60</v>
      </c>
      <c r="H47" s="34"/>
      <c r="I47" s="49">
        <f>SUM(I48)</f>
        <v>0</v>
      </c>
      <c r="J47" s="49">
        <f>SUM(J48)</f>
        <v>0</v>
      </c>
      <c r="K47" s="36"/>
    </row>
    <row r="48" spans="1:11" ht="12.75" customHeight="1" x14ac:dyDescent="0.2">
      <c r="A48" s="50"/>
      <c r="B48" s="30"/>
      <c r="C48" s="30"/>
      <c r="D48" s="30"/>
      <c r="E48" s="30"/>
      <c r="F48" s="30"/>
      <c r="G48" s="38" t="s">
        <v>61</v>
      </c>
      <c r="H48" s="38"/>
      <c r="I48" s="39">
        <v>0</v>
      </c>
      <c r="J48" s="39">
        <v>0</v>
      </c>
      <c r="K48" s="36"/>
    </row>
    <row r="49" spans="1:11" x14ac:dyDescent="0.2">
      <c r="A49" s="50"/>
      <c r="B49" s="30"/>
      <c r="C49" s="30"/>
      <c r="D49" s="30"/>
      <c r="E49" s="30"/>
      <c r="F49" s="30"/>
      <c r="G49" s="40"/>
      <c r="H49" s="41"/>
      <c r="I49" s="42"/>
      <c r="J49" s="42"/>
      <c r="K49" s="36"/>
    </row>
    <row r="50" spans="1:11" x14ac:dyDescent="0.2">
      <c r="A50" s="50"/>
      <c r="B50" s="30"/>
      <c r="C50" s="30"/>
      <c r="D50" s="30"/>
      <c r="E50" s="30"/>
      <c r="F50" s="30"/>
      <c r="G50" s="47" t="s">
        <v>62</v>
      </c>
      <c r="H50" s="47"/>
      <c r="I50" s="49">
        <f>I11+I16+I27+I32+I39+I47</f>
        <v>25907340.140000001</v>
      </c>
      <c r="J50" s="49">
        <f>J11+J16+J27+J32+J39+J47</f>
        <v>25512805.649999999</v>
      </c>
      <c r="K50" s="36" t="s">
        <v>63</v>
      </c>
    </row>
    <row r="51" spans="1:11" x14ac:dyDescent="0.2">
      <c r="A51" s="50"/>
      <c r="B51" s="30"/>
      <c r="C51" s="30"/>
      <c r="D51" s="30"/>
      <c r="E51" s="30"/>
      <c r="F51" s="30"/>
      <c r="G51" s="52"/>
      <c r="H51" s="52"/>
      <c r="I51" s="29"/>
      <c r="J51" s="29"/>
      <c r="K51" s="36"/>
    </row>
    <row r="52" spans="1:11" x14ac:dyDescent="0.2">
      <c r="A52" s="50"/>
      <c r="B52" s="30"/>
      <c r="C52" s="30"/>
      <c r="D52" s="30"/>
      <c r="E52" s="30"/>
      <c r="F52" s="30"/>
      <c r="G52" s="53" t="s">
        <v>64</v>
      </c>
      <c r="H52" s="53"/>
      <c r="I52" s="49">
        <f>+D32-I50</f>
        <v>1930583.8399999961</v>
      </c>
      <c r="J52" s="49">
        <f>+E32-J50</f>
        <v>-114980.55000000075</v>
      </c>
      <c r="K52" s="36"/>
    </row>
    <row r="53" spans="1:11" ht="6" customHeight="1" x14ac:dyDescent="0.2">
      <c r="A53" s="54"/>
      <c r="B53" s="55"/>
      <c r="C53" s="55"/>
      <c r="D53" s="55"/>
      <c r="E53" s="55"/>
      <c r="F53" s="55"/>
      <c r="G53" s="56"/>
      <c r="H53" s="56"/>
      <c r="I53" s="55"/>
      <c r="J53" s="55"/>
      <c r="K53" s="57"/>
    </row>
    <row r="54" spans="1:11" ht="6" customHeight="1" x14ac:dyDescent="0.2">
      <c r="A54" s="4"/>
      <c r="B54" s="4"/>
      <c r="C54" s="4"/>
      <c r="D54" s="4"/>
      <c r="E54" s="4"/>
      <c r="F54" s="4"/>
      <c r="G54" s="16"/>
      <c r="H54" s="16"/>
      <c r="I54" s="4"/>
      <c r="J54" s="4"/>
      <c r="K54" s="4"/>
    </row>
    <row r="55" spans="1:11" ht="6" customHeight="1" x14ac:dyDescent="0.2">
      <c r="A55" s="55"/>
      <c r="B55" s="58"/>
      <c r="C55" s="59"/>
      <c r="D55" s="60"/>
      <c r="E55" s="60"/>
      <c r="F55" s="55"/>
      <c r="G55" s="61"/>
      <c r="H55" s="62"/>
      <c r="I55" s="60"/>
      <c r="J55" s="60"/>
      <c r="K55" s="55"/>
    </row>
    <row r="56" spans="1:11" ht="6" customHeight="1" x14ac:dyDescent="0.2">
      <c r="A56" s="4"/>
      <c r="B56" s="41"/>
      <c r="C56" s="63"/>
      <c r="D56" s="64"/>
      <c r="E56" s="64"/>
      <c r="F56" s="4"/>
      <c r="G56" s="65"/>
      <c r="H56" s="66"/>
      <c r="I56" s="64"/>
      <c r="J56" s="64"/>
      <c r="K56" s="4"/>
    </row>
    <row r="57" spans="1:11" ht="15" customHeight="1" x14ac:dyDescent="0.2">
      <c r="A57" s="41" t="s">
        <v>65</v>
      </c>
      <c r="C57" s="41"/>
      <c r="D57" s="41"/>
      <c r="E57" s="41"/>
      <c r="F57" s="41"/>
      <c r="G57" s="41"/>
      <c r="H57" s="41"/>
      <c r="I57" s="41"/>
      <c r="J57" s="41"/>
    </row>
    <row r="65" spans="7:11" ht="15" x14ac:dyDescent="0.2">
      <c r="G65" s="7"/>
      <c r="H65" s="7"/>
      <c r="K65" s="67">
        <v>8</v>
      </c>
    </row>
  </sheetData>
  <sheetProtection formatCells="0" selectLockedCells="1"/>
  <mergeCells count="64">
    <mergeCell ref="G52:H5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C4:I4"/>
    <mergeCell ref="F6:H6"/>
    <mergeCell ref="B8:C8"/>
    <mergeCell ref="G8:H8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2018-01-22T14:35:43Z</dcterms:created>
  <dcterms:modified xsi:type="dcterms:W3CDTF">2018-01-22T14:36:14Z</dcterms:modified>
</cp:coreProperties>
</file>