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15" windowHeight="6975"/>
  </bookViews>
  <sheets>
    <sheet name="EAA" sheetId="1" r:id="rId1"/>
  </sheets>
  <externalReferences>
    <externalReference r:id="rId2"/>
  </externalReferences>
  <definedNames>
    <definedName name="_xlnm.Print_Area" localSheetId="0">EAA!$A$1:$I$49</definedName>
  </definedNames>
  <calcPr calcId="145621"/>
</workbook>
</file>

<file path=xl/calcChain.xml><?xml version="1.0" encoding="utf-8"?>
<calcChain xmlns="http://schemas.openxmlformats.org/spreadsheetml/2006/main">
  <c r="G34" i="1" l="1"/>
  <c r="K34" i="1" s="1"/>
  <c r="D34" i="1"/>
  <c r="D33" i="1"/>
  <c r="G33" i="1" s="1"/>
  <c r="H33" i="1" s="1"/>
  <c r="D32" i="1"/>
  <c r="G32" i="1" s="1"/>
  <c r="H32" i="1" s="1"/>
  <c r="D31" i="1"/>
  <c r="G31" i="1" s="1"/>
  <c r="H31" i="1" s="1"/>
  <c r="G30" i="1"/>
  <c r="H30" i="1" s="1"/>
  <c r="D30" i="1"/>
  <c r="D29" i="1"/>
  <c r="G29" i="1" s="1"/>
  <c r="H29" i="1" s="1"/>
  <c r="D28" i="1"/>
  <c r="G28" i="1" s="1"/>
  <c r="H28" i="1" s="1"/>
  <c r="D27" i="1"/>
  <c r="G27" i="1" s="1"/>
  <c r="H27" i="1" s="1"/>
  <c r="G26" i="1"/>
  <c r="H26" i="1" s="1"/>
  <c r="D26" i="1"/>
  <c r="F24" i="1"/>
  <c r="F12" i="1" s="1"/>
  <c r="E24" i="1"/>
  <c r="D22" i="1"/>
  <c r="G22" i="1" s="1"/>
  <c r="G21" i="1"/>
  <c r="H21" i="1" s="1"/>
  <c r="D21" i="1"/>
  <c r="G20" i="1"/>
  <c r="K20" i="1" s="1"/>
  <c r="D20" i="1"/>
  <c r="G19" i="1"/>
  <c r="K19" i="1" s="1"/>
  <c r="D19" i="1"/>
  <c r="G18" i="1"/>
  <c r="K18" i="1" s="1"/>
  <c r="D18" i="1"/>
  <c r="D17" i="1"/>
  <c r="G17" i="1" s="1"/>
  <c r="H17" i="1" s="1"/>
  <c r="G16" i="1"/>
  <c r="H16" i="1" s="1"/>
  <c r="F14" i="1"/>
  <c r="E14" i="1"/>
  <c r="G13" i="1"/>
  <c r="E12" i="1"/>
  <c r="K22" i="1" l="1"/>
  <c r="H22" i="1"/>
  <c r="D14" i="1"/>
  <c r="H18" i="1"/>
  <c r="H19" i="1"/>
  <c r="H20" i="1"/>
  <c r="H34" i="1"/>
  <c r="D24" i="1"/>
  <c r="G24" i="1" s="1"/>
  <c r="H24" i="1" s="1"/>
  <c r="D12" i="1" l="1"/>
  <c r="G12" i="1" s="1"/>
  <c r="H12" i="1" s="1"/>
  <c r="G14" i="1"/>
  <c r="H14" i="1" s="1"/>
</calcChain>
</file>

<file path=xl/sharedStrings.xml><?xml version="1.0" encoding="utf-8"?>
<sst xmlns="http://schemas.openxmlformats.org/spreadsheetml/2006/main" count="36" uniqueCount="34">
  <si>
    <t>ESTADO ANALÍTICO DEL ACTIVO</t>
  </si>
  <si>
    <t>al  30 de Septiembre  de 2017</t>
  </si>
  <si>
    <t>(Pesos)</t>
  </si>
  <si>
    <t>Ente Público:</t>
  </si>
  <si>
    <t>ESCUELA PREPARATORA REGIONAL DEL RINCÓN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</si>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</sst>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  <font>
      <sz val="12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9">
    <xf numFmtId="0" fontId="0" fillId="0" borderId="0"/>
    <xf numFmtId="43" fontId="9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5" fillId="0" borderId="0"/>
    <xf numFmtId="0" fontId="5" fillId="0" borderId="0"/>
    <xf numFmtId="0" fontId="18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9" fillId="2" borderId="1" applyNumberFormat="0" applyFont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</cellStyleXfs>
  <cellXfs count="61">
    <xf numFmtId="0" fontId="0" fillId="0" borderId="0" xfId="0"/>
    <xf numFmtId="0" fontId="3" fillId="11" borderId="0" xfId="0" applyFont="1" applyFill="1" applyBorder="1"/>
    <xf numFmtId="0" fontId="4" fillId="11" borderId="0" xfId="0" applyFont="1" applyFill="1" applyBorder="1" applyAlignment="1"/>
    <xf numFmtId="0" fontId="4" fillId="11" borderId="0" xfId="0" applyFont="1" applyFill="1" applyBorder="1" applyAlignment="1">
      <alignment horizontal="center"/>
    </xf>
    <xf numFmtId="0" fontId="4" fillId="12" borderId="0" xfId="0" applyFont="1" applyFill="1" applyBorder="1" applyAlignment="1"/>
    <xf numFmtId="0" fontId="3" fillId="12" borderId="0" xfId="0" applyFont="1" applyFill="1"/>
    <xf numFmtId="0" fontId="3" fillId="12" borderId="0" xfId="0" applyFont="1" applyFill="1" applyBorder="1"/>
    <xf numFmtId="0" fontId="4" fillId="11" borderId="0" xfId="2" applyFont="1" applyFill="1" applyBorder="1" applyAlignment="1">
      <alignment horizontal="center"/>
    </xf>
    <xf numFmtId="0" fontId="4" fillId="12" borderId="0" xfId="3" applyNumberFormat="1" applyFont="1" applyFill="1" applyBorder="1" applyAlignment="1">
      <alignment horizontal="centerContinuous" vertical="center"/>
    </xf>
    <xf numFmtId="0" fontId="4" fillId="12" borderId="0" xfId="0" applyFont="1" applyFill="1" applyBorder="1" applyAlignment="1">
      <alignment horizontal="right"/>
    </xf>
    <xf numFmtId="0" fontId="4" fillId="12" borderId="2" xfId="0" applyNumberFormat="1" applyFont="1" applyFill="1" applyBorder="1" applyAlignment="1" applyProtection="1">
      <alignment horizontal="center"/>
      <protection locked="0"/>
    </xf>
    <xf numFmtId="0" fontId="4" fillId="12" borderId="0" xfId="0" applyNumberFormat="1" applyFont="1" applyFill="1" applyBorder="1" applyAlignment="1" applyProtection="1">
      <protection locked="0"/>
    </xf>
    <xf numFmtId="0" fontId="4" fillId="12" borderId="0" xfId="3" applyNumberFormat="1" applyFont="1" applyFill="1" applyBorder="1" applyAlignment="1">
      <alignment horizontal="center" vertical="center"/>
    </xf>
    <xf numFmtId="0" fontId="6" fillId="11" borderId="3" xfId="2" applyFont="1" applyFill="1" applyBorder="1" applyAlignment="1">
      <alignment horizontal="center" vertical="center" wrapText="1"/>
    </xf>
    <xf numFmtId="0" fontId="4" fillId="11" borderId="4" xfId="2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4" fillId="11" borderId="4" xfId="2" applyFont="1" applyFill="1" applyBorder="1" applyAlignment="1">
      <alignment horizontal="center" vertical="center" wrapText="1"/>
    </xf>
    <xf numFmtId="0" fontId="4" fillId="11" borderId="5" xfId="2" applyFont="1" applyFill="1" applyBorder="1" applyAlignment="1">
      <alignment horizontal="center" vertical="center" wrapText="1"/>
    </xf>
    <xf numFmtId="0" fontId="6" fillId="12" borderId="0" xfId="0" applyFont="1" applyFill="1" applyBorder="1"/>
    <xf numFmtId="0" fontId="6" fillId="11" borderId="6" xfId="2" applyFont="1" applyFill="1" applyBorder="1" applyAlignment="1">
      <alignment horizontal="center" vertical="center" wrapText="1"/>
    </xf>
    <xf numFmtId="0" fontId="4" fillId="11" borderId="2" xfId="2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2" xfId="2" applyFont="1" applyFill="1" applyBorder="1" applyAlignment="1">
      <alignment horizontal="center" vertical="center" wrapText="1"/>
    </xf>
    <xf numFmtId="0" fontId="4" fillId="11" borderId="7" xfId="2" applyFont="1" applyFill="1" applyBorder="1" applyAlignment="1">
      <alignment horizontal="center" vertical="center" wrapText="1"/>
    </xf>
    <xf numFmtId="0" fontId="4" fillId="12" borderId="8" xfId="3" applyNumberFormat="1" applyFont="1" applyFill="1" applyBorder="1" applyAlignment="1">
      <alignment horizontal="center" vertical="center"/>
    </xf>
    <xf numFmtId="0" fontId="4" fillId="12" borderId="9" xfId="3" applyNumberFormat="1" applyFont="1" applyFill="1" applyBorder="1" applyAlignment="1">
      <alignment horizontal="center" vertical="center"/>
    </xf>
    <xf numFmtId="0" fontId="4" fillId="12" borderId="8" xfId="3" applyNumberFormat="1" applyFont="1" applyFill="1" applyBorder="1" applyAlignment="1">
      <alignment horizontal="center" vertical="top"/>
    </xf>
    <xf numFmtId="0" fontId="4" fillId="12" borderId="0" xfId="3" applyNumberFormat="1" applyFont="1" applyFill="1" applyBorder="1" applyAlignment="1">
      <alignment horizontal="center" vertical="top"/>
    </xf>
    <xf numFmtId="0" fontId="4" fillId="12" borderId="9" xfId="3" applyNumberFormat="1" applyFont="1" applyFill="1" applyBorder="1" applyAlignment="1">
      <alignment horizontal="center" vertical="top"/>
    </xf>
    <xf numFmtId="0" fontId="7" fillId="12" borderId="8" xfId="0" applyFont="1" applyFill="1" applyBorder="1" applyAlignment="1">
      <alignment vertical="top"/>
    </xf>
    <xf numFmtId="0" fontId="7" fillId="12" borderId="0" xfId="0" applyFont="1" applyFill="1" applyBorder="1" applyAlignment="1">
      <alignment horizontal="left" vertical="top"/>
    </xf>
    <xf numFmtId="3" fontId="7" fillId="12" borderId="0" xfId="0" applyNumberFormat="1" applyFont="1" applyFill="1" applyBorder="1" applyAlignment="1">
      <alignment vertical="top"/>
    </xf>
    <xf numFmtId="0" fontId="7" fillId="12" borderId="9" xfId="0" applyFont="1" applyFill="1" applyBorder="1" applyAlignment="1">
      <alignment vertical="top"/>
    </xf>
    <xf numFmtId="0" fontId="7" fillId="12" borderId="0" xfId="0" applyFont="1" applyFill="1" applyBorder="1" applyAlignment="1">
      <alignment vertical="top"/>
    </xf>
    <xf numFmtId="0" fontId="8" fillId="12" borderId="8" xfId="0" applyFont="1" applyFill="1" applyBorder="1" applyAlignment="1">
      <alignment vertical="top"/>
    </xf>
    <xf numFmtId="0" fontId="4" fillId="12" borderId="0" xfId="0" applyFont="1" applyFill="1" applyBorder="1" applyAlignment="1">
      <alignment horizontal="left" vertical="top" wrapText="1"/>
    </xf>
    <xf numFmtId="3" fontId="7" fillId="12" borderId="0" xfId="1" applyNumberFormat="1" applyFont="1" applyFill="1" applyBorder="1" applyAlignment="1">
      <alignment vertical="top"/>
    </xf>
    <xf numFmtId="0" fontId="8" fillId="12" borderId="9" xfId="0" applyFont="1" applyFill="1" applyBorder="1" applyAlignment="1">
      <alignment vertical="top"/>
    </xf>
    <xf numFmtId="0" fontId="10" fillId="12" borderId="0" xfId="0" applyFont="1" applyFill="1"/>
    <xf numFmtId="0" fontId="3" fillId="12" borderId="8" xfId="0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3" fontId="3" fillId="12" borderId="0" xfId="0" applyNumberFormat="1" applyFont="1" applyFill="1" applyBorder="1" applyAlignment="1">
      <alignment vertical="top"/>
    </xf>
    <xf numFmtId="0" fontId="3" fillId="12" borderId="9" xfId="0" applyFont="1" applyFill="1" applyBorder="1" applyAlignment="1">
      <alignment vertical="top"/>
    </xf>
    <xf numFmtId="0" fontId="3" fillId="12" borderId="0" xfId="0" applyFont="1" applyFill="1" applyBorder="1" applyAlignment="1">
      <alignment horizontal="left" vertical="top"/>
    </xf>
    <xf numFmtId="3" fontId="5" fillId="12" borderId="0" xfId="1" applyNumberFormat="1" applyFont="1" applyFill="1" applyBorder="1" applyAlignment="1" applyProtection="1">
      <alignment vertical="top"/>
      <protection locked="0"/>
    </xf>
    <xf numFmtId="3" fontId="5" fillId="12" borderId="0" xfId="1" applyNumberFormat="1" applyFont="1" applyFill="1" applyBorder="1" applyAlignment="1">
      <alignment vertical="top"/>
    </xf>
    <xf numFmtId="0" fontId="3" fillId="12" borderId="0" xfId="0" applyFont="1" applyFill="1" applyBorder="1" applyAlignment="1">
      <alignment horizontal="left" vertical="top"/>
    </xf>
    <xf numFmtId="3" fontId="3" fillId="12" borderId="0" xfId="1" applyNumberFormat="1" applyFont="1" applyFill="1" applyBorder="1" applyAlignment="1">
      <alignment vertical="top"/>
    </xf>
    <xf numFmtId="0" fontId="3" fillId="12" borderId="6" xfId="0" applyFont="1" applyFill="1" applyBorder="1" applyAlignment="1">
      <alignment horizontal="center" vertical="top"/>
    </xf>
    <xf numFmtId="0" fontId="3" fillId="12" borderId="2" xfId="0" applyFont="1" applyFill="1" applyBorder="1" applyAlignment="1">
      <alignment horizontal="center" vertical="top"/>
    </xf>
    <xf numFmtId="0" fontId="3" fillId="12" borderId="7" xfId="0" applyFont="1" applyFill="1" applyBorder="1" applyAlignment="1">
      <alignment horizontal="center" vertical="top"/>
    </xf>
    <xf numFmtId="0" fontId="3" fillId="12" borderId="0" xfId="0" applyFont="1" applyFill="1" applyAlignment="1"/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vertical="center"/>
    </xf>
    <xf numFmtId="0" fontId="3" fillId="12" borderId="0" xfId="0" applyFont="1" applyFill="1" applyAlignment="1">
      <alignment horizontal="center"/>
    </xf>
    <xf numFmtId="0" fontId="5" fillId="12" borderId="0" xfId="0" applyFont="1" applyFill="1" applyBorder="1" applyAlignment="1">
      <alignment horizontal="left" vertical="top" wrapText="1"/>
    </xf>
    <xf numFmtId="0" fontId="5" fillId="12" borderId="0" xfId="0" applyFont="1" applyFill="1" applyBorder="1" applyAlignment="1">
      <alignment vertical="top"/>
    </xf>
    <xf numFmtId="0" fontId="5" fillId="12" borderId="0" xfId="0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  <xf numFmtId="0" fontId="11" fillId="12" borderId="0" xfId="0" applyFont="1" applyFill="1"/>
  </cellXfs>
  <cellStyles count="269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 6" xfId="38"/>
    <cellStyle name="Millares 2 20" xfId="39"/>
    <cellStyle name="Millares 2 21" xfId="40"/>
    <cellStyle name="Millares 2 3" xfId="41"/>
    <cellStyle name="Millares 2 3 2" xfId="42"/>
    <cellStyle name="Millares 2 3 3" xfId="43"/>
    <cellStyle name="Millares 2 4" xfId="44"/>
    <cellStyle name="Millares 2 5" xfId="45"/>
    <cellStyle name="Millares 2 6" xfId="46"/>
    <cellStyle name="Millares 2 7" xfId="47"/>
    <cellStyle name="Millares 2 8" xfId="48"/>
    <cellStyle name="Millares 2 9" xfId="49"/>
    <cellStyle name="Millares 3" xfId="50"/>
    <cellStyle name="Millares 3 2" xfId="51"/>
    <cellStyle name="Millares 3 2 2" xfId="52"/>
    <cellStyle name="Millares 3 3" xfId="53"/>
    <cellStyle name="Millares 3 3 2" xfId="54"/>
    <cellStyle name="Millares 3 4" xfId="55"/>
    <cellStyle name="Millares 3 4 2" xfId="56"/>
    <cellStyle name="Millares 3 5" xfId="57"/>
    <cellStyle name="Millares 3 5 2" xfId="58"/>
    <cellStyle name="Millares 3 6" xfId="59"/>
    <cellStyle name="Millares 4" xfId="60"/>
    <cellStyle name="Millares 4 2" xfId="61"/>
    <cellStyle name="Millares 4 2 2" xfId="62"/>
    <cellStyle name="Millares 4 3" xfId="63"/>
    <cellStyle name="Millares 5" xfId="64"/>
    <cellStyle name="Millares 6" xfId="65"/>
    <cellStyle name="Millares 7" xfId="66"/>
    <cellStyle name="Millares 8" xfId="67"/>
    <cellStyle name="Millares 8 2" xfId="68"/>
    <cellStyle name="Millares 9" xfId="69"/>
    <cellStyle name="Moneda 2" xfId="70"/>
    <cellStyle name="Moneda 3" xfId="71"/>
    <cellStyle name="Normal" xfId="0" builtinId="0"/>
    <cellStyle name="Normal 10" xfId="72"/>
    <cellStyle name="Normal 10 2" xfId="73"/>
    <cellStyle name="Normal 10 3" xfId="74"/>
    <cellStyle name="Normal 10 4" xfId="75"/>
    <cellStyle name="Normal 10 5" xfId="76"/>
    <cellStyle name="Normal 11" xfId="77"/>
    <cellStyle name="Normal 12" xfId="78"/>
    <cellStyle name="Normal 12 2" xfId="79"/>
    <cellStyle name="Normal 13" xfId="80"/>
    <cellStyle name="Normal 14" xfId="81"/>
    <cellStyle name="Normal 2" xfId="2"/>
    <cellStyle name="Normal 2 10" xfId="82"/>
    <cellStyle name="Normal 2 10 2" xfId="83"/>
    <cellStyle name="Normal 2 10 3" xfId="84"/>
    <cellStyle name="Normal 2 11" xfId="85"/>
    <cellStyle name="Normal 2 11 2" xfId="86"/>
    <cellStyle name="Normal 2 11 3" xfId="87"/>
    <cellStyle name="Normal 2 12" xfId="88"/>
    <cellStyle name="Normal 2 12 2" xfId="89"/>
    <cellStyle name="Normal 2 12 3" xfId="90"/>
    <cellStyle name="Normal 2 13" xfId="91"/>
    <cellStyle name="Normal 2 13 2" xfId="92"/>
    <cellStyle name="Normal 2 13 3" xfId="93"/>
    <cellStyle name="Normal 2 14" xfId="94"/>
    <cellStyle name="Normal 2 14 2" xfId="95"/>
    <cellStyle name="Normal 2 14 3" xfId="96"/>
    <cellStyle name="Normal 2 15" xfId="97"/>
    <cellStyle name="Normal 2 15 2" xfId="98"/>
    <cellStyle name="Normal 2 15 3" xfId="99"/>
    <cellStyle name="Normal 2 16" xfId="100"/>
    <cellStyle name="Normal 2 16 2" xfId="101"/>
    <cellStyle name="Normal 2 16 3" xfId="102"/>
    <cellStyle name="Normal 2 17" xfId="103"/>
    <cellStyle name="Normal 2 17 2" xfId="104"/>
    <cellStyle name="Normal 2 17 3" xfId="105"/>
    <cellStyle name="Normal 2 18" xfId="106"/>
    <cellStyle name="Normal 2 18 2" xfId="107"/>
    <cellStyle name="Normal 2 19" xfId="108"/>
    <cellStyle name="Normal 2 2" xfId="109"/>
    <cellStyle name="Normal 2 2 10" xfId="110"/>
    <cellStyle name="Normal 2 2 11" xfId="111"/>
    <cellStyle name="Normal 2 2 12" xfId="112"/>
    <cellStyle name="Normal 2 2 13" xfId="113"/>
    <cellStyle name="Normal 2 2 14" xfId="114"/>
    <cellStyle name="Normal 2 2 15" xfId="115"/>
    <cellStyle name="Normal 2 2 16" xfId="116"/>
    <cellStyle name="Normal 2 2 17" xfId="117"/>
    <cellStyle name="Normal 2 2 18" xfId="118"/>
    <cellStyle name="Normal 2 2 19" xfId="119"/>
    <cellStyle name="Normal 2 2 2" xfId="120"/>
    <cellStyle name="Normal 2 2 2 2" xfId="121"/>
    <cellStyle name="Normal 2 2 2 3" xfId="122"/>
    <cellStyle name="Normal 2 2 2 4" xfId="123"/>
    <cellStyle name="Normal 2 2 2 5" xfId="124"/>
    <cellStyle name="Normal 2 2 2 6" xfId="125"/>
    <cellStyle name="Normal 2 2 2 7" xfId="126"/>
    <cellStyle name="Normal 2 2 20" xfId="127"/>
    <cellStyle name="Normal 2 2 21" xfId="128"/>
    <cellStyle name="Normal 2 2 22" xfId="129"/>
    <cellStyle name="Normal 2 2 23" xfId="130"/>
    <cellStyle name="Normal 2 2 3" xfId="131"/>
    <cellStyle name="Normal 2 2 4" xfId="132"/>
    <cellStyle name="Normal 2 2 5" xfId="133"/>
    <cellStyle name="Normal 2 2 6" xfId="134"/>
    <cellStyle name="Normal 2 2 7" xfId="135"/>
    <cellStyle name="Normal 2 2 8" xfId="136"/>
    <cellStyle name="Normal 2 2 9" xfId="137"/>
    <cellStyle name="Normal 2 20" xfId="138"/>
    <cellStyle name="Normal 2 21" xfId="139"/>
    <cellStyle name="Normal 2 22" xfId="140"/>
    <cellStyle name="Normal 2 23" xfId="141"/>
    <cellStyle name="Normal 2 24" xfId="142"/>
    <cellStyle name="Normal 2 25" xfId="143"/>
    <cellStyle name="Normal 2 26" xfId="144"/>
    <cellStyle name="Normal 2 27" xfId="145"/>
    <cellStyle name="Normal 2 28" xfId="146"/>
    <cellStyle name="Normal 2 29" xfId="147"/>
    <cellStyle name="Normal 2 3" xfId="148"/>
    <cellStyle name="Normal 2 3 2" xfId="149"/>
    <cellStyle name="Normal 2 3 3" xfId="150"/>
    <cellStyle name="Normal 2 3 4" xfId="151"/>
    <cellStyle name="Normal 2 3 5" xfId="152"/>
    <cellStyle name="Normal 2 3 6" xfId="153"/>
    <cellStyle name="Normal 2 3 7" xfId="154"/>
    <cellStyle name="Normal 2 3 8" xfId="155"/>
    <cellStyle name="Normal 2 30" xfId="156"/>
    <cellStyle name="Normal 2 31" xfId="157"/>
    <cellStyle name="Normal 2 4" xfId="158"/>
    <cellStyle name="Normal 2 4 2" xfId="159"/>
    <cellStyle name="Normal 2 4 3" xfId="160"/>
    <cellStyle name="Normal 2 5" xfId="161"/>
    <cellStyle name="Normal 2 5 2" xfId="162"/>
    <cellStyle name="Normal 2 5 3" xfId="163"/>
    <cellStyle name="Normal 2 6" xfId="164"/>
    <cellStyle name="Normal 2 6 2" xfId="165"/>
    <cellStyle name="Normal 2 6 3" xfId="166"/>
    <cellStyle name="Normal 2 7" xfId="167"/>
    <cellStyle name="Normal 2 7 2" xfId="168"/>
    <cellStyle name="Normal 2 7 3" xfId="169"/>
    <cellStyle name="Normal 2 8" xfId="170"/>
    <cellStyle name="Normal 2 8 2" xfId="171"/>
    <cellStyle name="Normal 2 8 3" xfId="172"/>
    <cellStyle name="Normal 2 82" xfId="173"/>
    <cellStyle name="Normal 2 83" xfId="174"/>
    <cellStyle name="Normal 2 86" xfId="175"/>
    <cellStyle name="Normal 2 9" xfId="176"/>
    <cellStyle name="Normal 2 9 2" xfId="177"/>
    <cellStyle name="Normal 2 9 3" xfId="178"/>
    <cellStyle name="Normal 3" xfId="179"/>
    <cellStyle name="Normal 3 10" xfId="180"/>
    <cellStyle name="Normal 3 2" xfId="181"/>
    <cellStyle name="Normal 3 3" xfId="182"/>
    <cellStyle name="Normal 3 4" xfId="183"/>
    <cellStyle name="Normal 3 5" xfId="184"/>
    <cellStyle name="Normal 3 5 2" xfId="185"/>
    <cellStyle name="Normal 3 6" xfId="186"/>
    <cellStyle name="Normal 3 6 2" xfId="187"/>
    <cellStyle name="Normal 3 7" xfId="188"/>
    <cellStyle name="Normal 3 7 2" xfId="189"/>
    <cellStyle name="Normal 3 8" xfId="190"/>
    <cellStyle name="Normal 3 8 2" xfId="191"/>
    <cellStyle name="Normal 3 9" xfId="192"/>
    <cellStyle name="Normal 4" xfId="193"/>
    <cellStyle name="Normal 4 2" xfId="194"/>
    <cellStyle name="Normal 4 2 2" xfId="195"/>
    <cellStyle name="Normal 4 3" xfId="196"/>
    <cellStyle name="Normal 4 4" xfId="197"/>
    <cellStyle name="Normal 4 5" xfId="198"/>
    <cellStyle name="Normal 4 6" xfId="199"/>
    <cellStyle name="Normal 4 7" xfId="200"/>
    <cellStyle name="Normal 5" xfId="201"/>
    <cellStyle name="Normal 5 10" xfId="202"/>
    <cellStyle name="Normal 5 11" xfId="203"/>
    <cellStyle name="Normal 5 12" xfId="204"/>
    <cellStyle name="Normal 5 13" xfId="205"/>
    <cellStyle name="Normal 5 14" xfId="206"/>
    <cellStyle name="Normal 5 15" xfId="207"/>
    <cellStyle name="Normal 5 16" xfId="208"/>
    <cellStyle name="Normal 5 17" xfId="209"/>
    <cellStyle name="Normal 5 18" xfId="210"/>
    <cellStyle name="Normal 5 19" xfId="211"/>
    <cellStyle name="Normal 5 2" xfId="212"/>
    <cellStyle name="Normal 5 2 2" xfId="213"/>
    <cellStyle name="Normal 5 3" xfId="214"/>
    <cellStyle name="Normal 5 3 2" xfId="215"/>
    <cellStyle name="Normal 5 4" xfId="216"/>
    <cellStyle name="Normal 5 4 2" xfId="217"/>
    <cellStyle name="Normal 5 5" xfId="218"/>
    <cellStyle name="Normal 5 5 2" xfId="219"/>
    <cellStyle name="Normal 5 6" xfId="220"/>
    <cellStyle name="Normal 5 7" xfId="221"/>
    <cellStyle name="Normal 5 7 2" xfId="222"/>
    <cellStyle name="Normal 5 8" xfId="223"/>
    <cellStyle name="Normal 5 9" xfId="224"/>
    <cellStyle name="Normal 56" xfId="225"/>
    <cellStyle name="Normal 6" xfId="226"/>
    <cellStyle name="Normal 6 2" xfId="227"/>
    <cellStyle name="Normal 6 3" xfId="228"/>
    <cellStyle name="Normal 7" xfId="229"/>
    <cellStyle name="Normal 7 10" xfId="230"/>
    <cellStyle name="Normal 7 11" xfId="231"/>
    <cellStyle name="Normal 7 12" xfId="232"/>
    <cellStyle name="Normal 7 13" xfId="233"/>
    <cellStyle name="Normal 7 14" xfId="234"/>
    <cellStyle name="Normal 7 15" xfId="235"/>
    <cellStyle name="Normal 7 16" xfId="236"/>
    <cellStyle name="Normal 7 17" xfId="237"/>
    <cellStyle name="Normal 7 18" xfId="238"/>
    <cellStyle name="Normal 7 19" xfId="239"/>
    <cellStyle name="Normal 7 2" xfId="240"/>
    <cellStyle name="Normal 7 3" xfId="241"/>
    <cellStyle name="Normal 7 4" xfId="242"/>
    <cellStyle name="Normal 7 5" xfId="243"/>
    <cellStyle name="Normal 7 6" xfId="244"/>
    <cellStyle name="Normal 7 7" xfId="245"/>
    <cellStyle name="Normal 7 8" xfId="246"/>
    <cellStyle name="Normal 7 9" xfId="247"/>
    <cellStyle name="Normal 8" xfId="248"/>
    <cellStyle name="Normal 9" xfId="249"/>
    <cellStyle name="Normal 9 2" xfId="250"/>
    <cellStyle name="Normal 9 3" xfId="251"/>
    <cellStyle name="Notas 2" xfId="252"/>
    <cellStyle name="Porcentaje 2" xfId="253"/>
    <cellStyle name="Porcentual 2" xfId="254"/>
    <cellStyle name="Porcentual 2 2" xfId="255"/>
    <cellStyle name="Total 10" xfId="256"/>
    <cellStyle name="Total 11" xfId="257"/>
    <cellStyle name="Total 12" xfId="258"/>
    <cellStyle name="Total 13" xfId="259"/>
    <cellStyle name="Total 14" xfId="260"/>
    <cellStyle name="Total 2" xfId="261"/>
    <cellStyle name="Total 3" xfId="262"/>
    <cellStyle name="Total 4" xfId="263"/>
    <cellStyle name="Total 5" xfId="264"/>
    <cellStyle name="Total 6" xfId="265"/>
    <cellStyle name="Total 7" xfId="266"/>
    <cellStyle name="Total 8" xfId="267"/>
    <cellStyle name="Total 9" xfId="2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85725</xdr:rowOff>
    </xdr:from>
    <xdr:to>
      <xdr:col>2</xdr:col>
      <xdr:colOff>571500</xdr:colOff>
      <xdr:row>3</xdr:row>
      <xdr:rowOff>295275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85725"/>
          <a:ext cx="1123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PRR/Documents/EPRR%20CONT%20Y%20PRES/CONTABILIDAD%20Y%20PRESUPUESTOS%202017/ESTADOS%20FINANCIEROS/09%20EF%20SEPTIEMBRE/Copia%20de%20Estados%20Fros%20y%20Pptales%20SEPTIEMBRE%202017%20TRIMESTRE%20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ESF"/>
      <sheetName val="EA"/>
      <sheetName val="EVHP"/>
      <sheetName val="EFE"/>
      <sheetName val="ECSF"/>
      <sheetName val="EAA"/>
      <sheetName val="EADO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GCP"/>
      <sheetName val="PyPI  "/>
      <sheetName val="IR"/>
      <sheetName val="Esq Bu"/>
      <sheetName val="Rel Cta Banc"/>
      <sheetName val="Esq Bur"/>
      <sheetName val="AYUDAS"/>
      <sheetName val="GTO FEDERALIZADO"/>
    </sheetNames>
    <sheetDataSet>
      <sheetData sheetId="0"/>
      <sheetData sheetId="1">
        <row r="18">
          <cell r="E18">
            <v>380148.02</v>
          </cell>
        </row>
        <row r="19">
          <cell r="D19">
            <v>0</v>
          </cell>
          <cell r="E19">
            <v>51024.46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E22">
            <v>14433</v>
          </cell>
        </row>
        <row r="23">
          <cell r="D23">
            <v>0</v>
          </cell>
          <cell r="E23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49574400.479999997</v>
          </cell>
        </row>
        <row r="33">
          <cell r="E33">
            <v>11900703.76</v>
          </cell>
        </row>
        <row r="34">
          <cell r="E34">
            <v>5344</v>
          </cell>
        </row>
        <row r="35">
          <cell r="E35">
            <v>-10324255.960000001</v>
          </cell>
        </row>
        <row r="36">
          <cell r="E36">
            <v>0</v>
          </cell>
        </row>
        <row r="37">
          <cell r="E37">
            <v>0</v>
          </cell>
        </row>
        <row r="38">
          <cell r="D38">
            <v>0</v>
          </cell>
          <cell r="E3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GridLines="0" tabSelected="1" topLeftCell="A31" zoomScale="80" zoomScaleNormal="80" workbookViewId="0">
      <selection sqref="A1:I41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4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4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28.5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15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61104524.489999995</v>
      </c>
      <c r="E12" s="31">
        <f>+E14+E24</f>
        <v>59254188.399999999</v>
      </c>
      <c r="F12" s="31">
        <f>+F14+F24</f>
        <v>53698343.909999996</v>
      </c>
      <c r="G12" s="31">
        <f>+D12+E12-F12</f>
        <v>66660368.979999989</v>
      </c>
      <c r="H12" s="31">
        <f>+G12-D12</f>
        <v>5555844.4899999946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>
        <f>+D13+E13-F13</f>
        <v>0</v>
      </c>
      <c r="H13" s="31"/>
      <c r="I13" s="32"/>
      <c r="J13" s="5"/>
      <c r="K13" s="5"/>
    </row>
    <row r="14" spans="1:11" s="6" customFormat="1" ht="12" customHeight="1" x14ac:dyDescent="0.2">
      <c r="A14" s="34"/>
      <c r="B14" s="35" t="s">
        <v>14</v>
      </c>
      <c r="C14" s="35"/>
      <c r="D14" s="36">
        <f>SUM(D16:D22)</f>
        <v>9948332.2100000009</v>
      </c>
      <c r="E14" s="36">
        <f>SUM(E16:E22)</f>
        <v>51440403.219999999</v>
      </c>
      <c r="F14" s="36">
        <f>SUM(F16:F22)</f>
        <v>47234216.460000001</v>
      </c>
      <c r="G14" s="31">
        <f>+D14+E14-F14</f>
        <v>14154518.969999999</v>
      </c>
      <c r="H14" s="36">
        <f>+G14-D14</f>
        <v>4206186.7599999979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1" s="6" customFormat="1" ht="19.5" customHeight="1" x14ac:dyDescent="0.2">
      <c r="A16" s="39"/>
      <c r="B16" s="43" t="s">
        <v>15</v>
      </c>
      <c r="C16" s="43"/>
      <c r="D16" s="44">
        <v>9502726.7300000004</v>
      </c>
      <c r="E16" s="44">
        <v>30974440.539999999</v>
      </c>
      <c r="F16" s="44">
        <v>26619247.940000001</v>
      </c>
      <c r="G16" s="45">
        <f>D16+E16-F16</f>
        <v>13857919.329999994</v>
      </c>
      <c r="H16" s="45">
        <f t="shared" ref="H16:H22" si="0">+G16-D16</f>
        <v>4355192.599999994</v>
      </c>
      <c r="I16" s="42"/>
      <c r="J16" s="5"/>
      <c r="K16" s="38"/>
    </row>
    <row r="17" spans="1:14" s="6" customFormat="1" ht="19.5" customHeight="1" x14ac:dyDescent="0.2">
      <c r="A17" s="39"/>
      <c r="B17" s="43" t="s">
        <v>16</v>
      </c>
      <c r="C17" s="43"/>
      <c r="D17" s="44">
        <f>+[1]ESF!E18</f>
        <v>380148.02</v>
      </c>
      <c r="E17" s="44">
        <v>20284235.379999999</v>
      </c>
      <c r="F17" s="44">
        <v>20367783.760000002</v>
      </c>
      <c r="G17" s="45">
        <f t="shared" ref="G17:G22" si="1">D17+E17-F17</f>
        <v>296599.63999999687</v>
      </c>
      <c r="H17" s="45">
        <f t="shared" si="0"/>
        <v>-83548.380000003148</v>
      </c>
      <c r="I17" s="42"/>
      <c r="J17" s="5"/>
      <c r="K17" s="38"/>
    </row>
    <row r="18" spans="1:14" s="6" customFormat="1" ht="19.5" customHeight="1" x14ac:dyDescent="0.2">
      <c r="A18" s="39"/>
      <c r="B18" s="43" t="s">
        <v>17</v>
      </c>
      <c r="C18" s="43"/>
      <c r="D18" s="44">
        <f>+[1]ESF!E19</f>
        <v>51024.46</v>
      </c>
      <c r="E18" s="44">
        <v>181727.3</v>
      </c>
      <c r="F18" s="44">
        <v>232751.76</v>
      </c>
      <c r="G18" s="45">
        <f t="shared" si="1"/>
        <v>0</v>
      </c>
      <c r="H18" s="45">
        <f t="shared" si="0"/>
        <v>-51024.46</v>
      </c>
      <c r="I18" s="42"/>
      <c r="J18" s="5"/>
      <c r="K18" s="38" t="str">
        <f>IF(G18=[1]ESF!D19," ","Error")</f>
        <v xml:space="preserve"> </v>
      </c>
    </row>
    <row r="19" spans="1:14" s="6" customFormat="1" ht="19.5" customHeight="1" x14ac:dyDescent="0.2">
      <c r="A19" s="39"/>
      <c r="B19" s="43" t="s">
        <v>18</v>
      </c>
      <c r="C19" s="43"/>
      <c r="D19" s="44">
        <f>+[1]ESF!E20</f>
        <v>0</v>
      </c>
      <c r="E19" s="44">
        <v>0</v>
      </c>
      <c r="F19" s="44">
        <v>0</v>
      </c>
      <c r="G19" s="45">
        <f t="shared" si="1"/>
        <v>0</v>
      </c>
      <c r="H19" s="45">
        <f t="shared" si="0"/>
        <v>0</v>
      </c>
      <c r="I19" s="42"/>
      <c r="J19" s="5"/>
      <c r="K19" s="38" t="str">
        <f>IF(G19=[1]ESF!D20," ","Error")</f>
        <v xml:space="preserve"> </v>
      </c>
      <c r="N19" s="6" t="s">
        <v>19</v>
      </c>
    </row>
    <row r="20" spans="1:14" s="6" customFormat="1" ht="19.5" customHeight="1" x14ac:dyDescent="0.2">
      <c r="A20" s="39"/>
      <c r="B20" s="43" t="s">
        <v>20</v>
      </c>
      <c r="C20" s="43"/>
      <c r="D20" s="44">
        <f>+[1]ESF!E21</f>
        <v>0</v>
      </c>
      <c r="E20" s="44">
        <v>0</v>
      </c>
      <c r="F20" s="44">
        <v>0</v>
      </c>
      <c r="G20" s="45">
        <f t="shared" si="1"/>
        <v>0</v>
      </c>
      <c r="H20" s="45">
        <f t="shared" si="0"/>
        <v>0</v>
      </c>
      <c r="I20" s="42"/>
      <c r="J20" s="5"/>
      <c r="K20" s="38" t="str">
        <f>IF(G20=[1]ESF!D21," ","Error")</f>
        <v xml:space="preserve"> </v>
      </c>
    </row>
    <row r="21" spans="1:14" s="6" customFormat="1" ht="19.5" customHeight="1" x14ac:dyDescent="0.2">
      <c r="A21" s="39"/>
      <c r="B21" s="43" t="s">
        <v>21</v>
      </c>
      <c r="C21" s="43"/>
      <c r="D21" s="44">
        <f>+[1]ESF!E22</f>
        <v>14433</v>
      </c>
      <c r="E21" s="44">
        <v>0</v>
      </c>
      <c r="F21" s="44">
        <v>14433</v>
      </c>
      <c r="G21" s="45">
        <f t="shared" si="1"/>
        <v>0</v>
      </c>
      <c r="H21" s="45">
        <f t="shared" si="0"/>
        <v>-14433</v>
      </c>
      <c r="I21" s="42"/>
      <c r="J21" s="5"/>
      <c r="K21" s="38" t="s">
        <v>19</v>
      </c>
      <c r="L21" s="6" t="s">
        <v>19</v>
      </c>
    </row>
    <row r="22" spans="1:14" ht="19.5" customHeight="1" x14ac:dyDescent="0.2">
      <c r="A22" s="39"/>
      <c r="B22" s="43" t="s">
        <v>22</v>
      </c>
      <c r="C22" s="43"/>
      <c r="D22" s="44">
        <f>+[1]ESF!E23</f>
        <v>0</v>
      </c>
      <c r="E22" s="44">
        <v>0</v>
      </c>
      <c r="F22" s="44">
        <v>0</v>
      </c>
      <c r="G22" s="45">
        <f t="shared" si="1"/>
        <v>0</v>
      </c>
      <c r="H22" s="45">
        <f t="shared" si="0"/>
        <v>0</v>
      </c>
      <c r="I22" s="42"/>
      <c r="K22" s="38" t="str">
        <f>IF(G22=[1]ESF!D23," ","Error")</f>
        <v xml:space="preserve"> </v>
      </c>
    </row>
    <row r="23" spans="1:14" x14ac:dyDescent="0.2">
      <c r="A23" s="39"/>
      <c r="B23" s="46"/>
      <c r="C23" s="46"/>
      <c r="D23" s="47"/>
      <c r="E23" s="47"/>
      <c r="F23" s="47"/>
      <c r="G23" s="47"/>
      <c r="H23" s="47"/>
      <c r="I23" s="42"/>
      <c r="K23" s="38"/>
    </row>
    <row r="24" spans="1:14" ht="12" customHeight="1" x14ac:dyDescent="0.2">
      <c r="A24" s="34"/>
      <c r="B24" s="35" t="s">
        <v>23</v>
      </c>
      <c r="C24" s="35"/>
      <c r="D24" s="36">
        <f>SUM(D26:D34)</f>
        <v>51156192.279999994</v>
      </c>
      <c r="E24" s="36">
        <f>SUM(E26:E34)</f>
        <v>7813785.1799999997</v>
      </c>
      <c r="F24" s="36">
        <f>SUM(F26:F34)</f>
        <v>6464127.4499999993</v>
      </c>
      <c r="G24" s="36">
        <f>+D24+E24-F24</f>
        <v>52505850.00999999</v>
      </c>
      <c r="H24" s="36">
        <f>+G24-D24</f>
        <v>1349657.7299999967</v>
      </c>
      <c r="I24" s="37"/>
      <c r="K24" s="38"/>
    </row>
    <row r="25" spans="1:14" ht="5.0999999999999996" customHeight="1" x14ac:dyDescent="0.2">
      <c r="A25" s="39"/>
      <c r="B25" s="40"/>
      <c r="C25" s="46"/>
      <c r="D25" s="41"/>
      <c r="E25" s="41"/>
      <c r="F25" s="41"/>
      <c r="G25" s="41"/>
      <c r="H25" s="41"/>
      <c r="I25" s="42"/>
      <c r="K25" s="38"/>
    </row>
    <row r="26" spans="1:14" ht="19.5" customHeight="1" x14ac:dyDescent="0.2">
      <c r="A26" s="39"/>
      <c r="B26" s="43" t="s">
        <v>24</v>
      </c>
      <c r="C26" s="43"/>
      <c r="D26" s="44">
        <f>+[1]ESF!E30</f>
        <v>0</v>
      </c>
      <c r="E26" s="44">
        <v>0</v>
      </c>
      <c r="F26" s="44">
        <v>0</v>
      </c>
      <c r="G26" s="45">
        <f>+D26+E26-F26</f>
        <v>0</v>
      </c>
      <c r="H26" s="45">
        <f>+G26-D26</f>
        <v>0</v>
      </c>
      <c r="I26" s="42"/>
      <c r="K26" s="38"/>
    </row>
    <row r="27" spans="1:14" ht="19.5" customHeight="1" x14ac:dyDescent="0.2">
      <c r="A27" s="39"/>
      <c r="B27" s="43" t="s">
        <v>25</v>
      </c>
      <c r="C27" s="43"/>
      <c r="D27" s="44">
        <f>+[1]ESF!E31</f>
        <v>0</v>
      </c>
      <c r="E27" s="44">
        <v>0</v>
      </c>
      <c r="F27" s="44">
        <v>0</v>
      </c>
      <c r="G27" s="45">
        <f t="shared" ref="G27:G34" si="2">+D27+E27-F27</f>
        <v>0</v>
      </c>
      <c r="H27" s="45">
        <f t="shared" ref="H27:H34" si="3">+G27-D27</f>
        <v>0</v>
      </c>
      <c r="I27" s="42"/>
      <c r="K27" s="38"/>
    </row>
    <row r="28" spans="1:14" ht="19.5" customHeight="1" x14ac:dyDescent="0.2">
      <c r="A28" s="39"/>
      <c r="B28" s="43" t="s">
        <v>26</v>
      </c>
      <c r="C28" s="43"/>
      <c r="D28" s="44">
        <f>+[1]ESF!E32</f>
        <v>49574400.479999997</v>
      </c>
      <c r="E28" s="44">
        <v>6597924.2599999998</v>
      </c>
      <c r="F28" s="44">
        <v>6388367.8499999996</v>
      </c>
      <c r="G28" s="45">
        <f t="shared" si="2"/>
        <v>49783956.889999993</v>
      </c>
      <c r="H28" s="45">
        <f t="shared" si="3"/>
        <v>209556.40999999642</v>
      </c>
      <c r="I28" s="42"/>
      <c r="K28" s="38"/>
    </row>
    <row r="29" spans="1:14" ht="19.5" customHeight="1" x14ac:dyDescent="0.2">
      <c r="A29" s="39"/>
      <c r="B29" s="43" t="s">
        <v>27</v>
      </c>
      <c r="C29" s="43"/>
      <c r="D29" s="44">
        <f>+[1]ESF!E33</f>
        <v>11900703.76</v>
      </c>
      <c r="E29" s="44">
        <v>1215860.92</v>
      </c>
      <c r="F29" s="44">
        <v>75759.600000000006</v>
      </c>
      <c r="G29" s="45">
        <f t="shared" si="2"/>
        <v>13040805.08</v>
      </c>
      <c r="H29" s="45">
        <f t="shared" si="3"/>
        <v>1140101.3200000003</v>
      </c>
      <c r="I29" s="42"/>
      <c r="K29" s="38"/>
    </row>
    <row r="30" spans="1:14" ht="19.5" customHeight="1" x14ac:dyDescent="0.2">
      <c r="A30" s="39"/>
      <c r="B30" s="43" t="s">
        <v>28</v>
      </c>
      <c r="C30" s="43"/>
      <c r="D30" s="44">
        <f>+[1]ESF!E34</f>
        <v>5344</v>
      </c>
      <c r="E30" s="44">
        <v>0</v>
      </c>
      <c r="F30" s="44">
        <v>0</v>
      </c>
      <c r="G30" s="45">
        <f t="shared" si="2"/>
        <v>5344</v>
      </c>
      <c r="H30" s="45">
        <f t="shared" si="3"/>
        <v>0</v>
      </c>
      <c r="I30" s="42"/>
      <c r="K30" s="38"/>
    </row>
    <row r="31" spans="1:14" ht="19.5" customHeight="1" x14ac:dyDescent="0.2">
      <c r="A31" s="39"/>
      <c r="B31" s="43" t="s">
        <v>29</v>
      </c>
      <c r="C31" s="43"/>
      <c r="D31" s="44">
        <f>+[1]ESF!E35</f>
        <v>-10324255.960000001</v>
      </c>
      <c r="E31" s="44">
        <v>0</v>
      </c>
      <c r="F31" s="44">
        <v>0</v>
      </c>
      <c r="G31" s="45">
        <f t="shared" si="2"/>
        <v>-10324255.960000001</v>
      </c>
      <c r="H31" s="45">
        <f t="shared" si="3"/>
        <v>0</v>
      </c>
      <c r="I31" s="42"/>
      <c r="K31" s="38"/>
    </row>
    <row r="32" spans="1:14" ht="19.5" customHeight="1" x14ac:dyDescent="0.2">
      <c r="A32" s="39"/>
      <c r="B32" s="43" t="s">
        <v>30</v>
      </c>
      <c r="C32" s="43"/>
      <c r="D32" s="44">
        <f>+[1]ESF!E36</f>
        <v>0</v>
      </c>
      <c r="E32" s="44">
        <v>0</v>
      </c>
      <c r="F32" s="44">
        <v>0</v>
      </c>
      <c r="G32" s="45">
        <f t="shared" si="2"/>
        <v>0</v>
      </c>
      <c r="H32" s="45">
        <f t="shared" si="3"/>
        <v>0</v>
      </c>
      <c r="I32" s="42"/>
      <c r="K32" s="38"/>
    </row>
    <row r="33" spans="1:17" ht="19.5" customHeight="1" x14ac:dyDescent="0.2">
      <c r="A33" s="39"/>
      <c r="B33" s="43" t="s">
        <v>31</v>
      </c>
      <c r="C33" s="43"/>
      <c r="D33" s="44">
        <f>+[1]ESF!E37</f>
        <v>0</v>
      </c>
      <c r="E33" s="44">
        <v>0</v>
      </c>
      <c r="F33" s="44">
        <v>0</v>
      </c>
      <c r="G33" s="45">
        <f t="shared" si="2"/>
        <v>0</v>
      </c>
      <c r="H33" s="45">
        <f t="shared" si="3"/>
        <v>0</v>
      </c>
      <c r="I33" s="42"/>
      <c r="K33" s="38"/>
    </row>
    <row r="34" spans="1:17" ht="19.5" customHeight="1" x14ac:dyDescent="0.2">
      <c r="A34" s="39"/>
      <c r="B34" s="43" t="s">
        <v>32</v>
      </c>
      <c r="C34" s="43"/>
      <c r="D34" s="44">
        <f>+[1]ESF!E38</f>
        <v>0</v>
      </c>
      <c r="E34" s="44">
        <v>0</v>
      </c>
      <c r="F34" s="44">
        <v>0</v>
      </c>
      <c r="G34" s="45">
        <f t="shared" si="2"/>
        <v>0</v>
      </c>
      <c r="H34" s="45">
        <f t="shared" si="3"/>
        <v>0</v>
      </c>
      <c r="I34" s="42"/>
      <c r="K34" s="38" t="str">
        <f>IF(G34=[1]ESF!D38," ","error")</f>
        <v xml:space="preserve"> </v>
      </c>
    </row>
    <row r="35" spans="1:17" x14ac:dyDescent="0.2">
      <c r="A35" s="39"/>
      <c r="B35" s="46"/>
      <c r="C35" s="46"/>
      <c r="D35" s="47"/>
      <c r="E35" s="41"/>
      <c r="F35" s="41"/>
      <c r="G35" s="41"/>
      <c r="H35" s="41"/>
      <c r="I35" s="42"/>
      <c r="K35" s="38"/>
    </row>
    <row r="36" spans="1:17" ht="6" customHeight="1" x14ac:dyDescent="0.2">
      <c r="A36" s="48"/>
      <c r="B36" s="49"/>
      <c r="C36" s="49"/>
      <c r="D36" s="49"/>
      <c r="E36" s="49"/>
      <c r="F36" s="49"/>
      <c r="G36" s="49"/>
      <c r="H36" s="49"/>
      <c r="I36" s="50"/>
    </row>
    <row r="37" spans="1:17" ht="6" customHeight="1" x14ac:dyDescent="0.2">
      <c r="A37" s="51"/>
      <c r="B37" s="52"/>
      <c r="C37" s="53"/>
      <c r="E37" s="51"/>
      <c r="F37" s="51"/>
      <c r="G37" s="51"/>
      <c r="H37" s="51"/>
      <c r="I37" s="51"/>
    </row>
    <row r="38" spans="1:17" ht="15" customHeight="1" x14ac:dyDescent="0.2">
      <c r="A38" s="6"/>
      <c r="B38" s="55" t="s">
        <v>33</v>
      </c>
      <c r="C38" s="55"/>
      <c r="D38" s="55"/>
      <c r="E38" s="55"/>
      <c r="F38" s="55"/>
      <c r="G38" s="55"/>
      <c r="H38" s="55"/>
      <c r="I38" s="56"/>
      <c r="J38" s="56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6"/>
      <c r="C39" s="57"/>
      <c r="D39" s="58"/>
      <c r="E39" s="58"/>
      <c r="F39" s="6"/>
      <c r="G39" s="59"/>
      <c r="H39" s="57"/>
      <c r="I39" s="58"/>
      <c r="J39" s="58"/>
      <c r="K39" s="6"/>
      <c r="L39" s="6"/>
      <c r="M39" s="6"/>
      <c r="N39" s="6"/>
      <c r="O39" s="6"/>
      <c r="P39" s="6"/>
      <c r="Q39" s="6"/>
    </row>
    <row r="48" spans="1:17" ht="15" x14ac:dyDescent="0.2">
      <c r="H48" s="60">
        <v>12</v>
      </c>
    </row>
  </sheetData>
  <sheetProtection formatCells="0" selectLockedCells="1"/>
  <mergeCells count="31">
    <mergeCell ref="B38:H38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dcterms:created xsi:type="dcterms:W3CDTF">2017-10-19T17:39:12Z</dcterms:created>
  <dcterms:modified xsi:type="dcterms:W3CDTF">2017-10-19T17:39:50Z</dcterms:modified>
</cp:coreProperties>
</file>