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presupuestaria\"/>
    </mc:Choice>
  </mc:AlternateContent>
  <workbookProtection workbookAlgorithmName="SHA-512" workbookHashValue="tCSWieEInpuqmE1bIGKSfa0S78BKHxD4bu/1tWDorUeRNYjjgVIL+96RthUnYNruCf6SQuBlcYSdaR5vO3SwFA==" workbookSaltValue="wmyWJu+6VH87pugHmX6wmA==" workbookSpinCount="100000" lockStructure="1"/>
  <bookViews>
    <workbookView xWindow="0" yWindow="0" windowWidth="24000" windowHeight="9135"/>
  </bookViews>
  <sheets>
    <sheet name="CAdm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  <c r="D6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<sst xmlns="http://schemas.openxmlformats.org/spreadsheetml/2006/main" count="19" uniqueCount="19">
  <si>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</si>
  <si>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ADMINISTRATIVA</t>
  </si>
  <si>
    <t>Del 1 de Enero al 30 de septiembre de 2017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</si>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</sst>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164" fontId="3" fillId="3" borderId="5" xfId="1" applyNumberFormat="1" applyFont="1" applyFill="1" applyBorder="1"/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26</xdr:row>
          <xdr:rowOff>152400</xdr:rowOff>
        </xdr:from>
        <xdr:to>
          <xdr:col>9</xdr:col>
          <xdr:colOff>485775</xdr:colOff>
          <xdr:row>31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workbookViewId="0">
      <selection activeCell="M9" sqref="M9"/>
    </sheetView>
  </sheetViews>
  <sheetFormatPr baseColWidth="10" defaultRowHeight="12.75" x14ac:dyDescent="0.2"/>
  <cols>
    <col min="1" max="1" width="2.28515625" style="2" customWidth="1"/>
    <col min="2" max="2" width="3.28515625" style="15" customWidth="1"/>
    <col min="3" max="3" width="52.5703125" style="15" customWidth="1"/>
    <col min="4" max="4" width="14.85546875" style="15" bestFit="1" customWidth="1"/>
    <col min="5" max="5" width="13.5703125" style="15" customWidth="1"/>
    <col min="6" max="6" width="14.85546875" style="15" bestFit="1" customWidth="1"/>
    <col min="7" max="7" width="14.42578125" style="15" customWidth="1"/>
    <col min="8" max="9" width="12.7109375" style="15" customWidth="1"/>
    <col min="10" max="10" width="13.85546875" style="15" bestFit="1" customWidth="1"/>
    <col min="11" max="11" width="17.85546875" style="15" bestFit="1" customWidth="1"/>
    <col min="12" max="12" width="2.7109375" style="2" customWidth="1"/>
    <col min="13" max="16384" width="11.42578125" style="15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tr">
        <f>[1]EA!F7</f>
        <v>Museo Iconográfico del Quijote</v>
      </c>
      <c r="E6" s="4"/>
      <c r="F6" s="4"/>
      <c r="G6" s="4"/>
      <c r="H6" s="4"/>
      <c r="I6" s="4"/>
      <c r="J6" s="4"/>
    </row>
    <row r="7" spans="2:11" s="2" customFormat="1" x14ac:dyDescent="0.2"/>
    <row r="8" spans="2:11" x14ac:dyDescent="0.2">
      <c r="B8" s="5" t="s">
        <v>4</v>
      </c>
      <c r="C8" s="5"/>
      <c r="D8" s="6" t="s">
        <v>5</v>
      </c>
      <c r="E8" s="6"/>
      <c r="F8" s="6"/>
      <c r="G8" s="6"/>
      <c r="H8" s="6"/>
      <c r="I8" s="6"/>
      <c r="J8" s="6"/>
      <c r="K8" s="6" t="s">
        <v>6</v>
      </c>
    </row>
    <row r="9" spans="2:11" ht="51" x14ac:dyDescent="0.2">
      <c r="B9" s="5"/>
      <c r="C9" s="5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6"/>
    </row>
    <row r="10" spans="2:11" x14ac:dyDescent="0.2">
      <c r="B10" s="5"/>
      <c r="C10" s="5"/>
      <c r="D10" s="7">
        <v>1</v>
      </c>
      <c r="E10" s="7">
        <v>2</v>
      </c>
      <c r="F10" s="7" t="s">
        <v>14</v>
      </c>
      <c r="G10" s="7">
        <v>4</v>
      </c>
      <c r="H10" s="7">
        <v>5</v>
      </c>
      <c r="I10" s="7">
        <v>6</v>
      </c>
      <c r="J10" s="7">
        <v>7</v>
      </c>
      <c r="K10" s="7" t="s">
        <v>15</v>
      </c>
    </row>
    <row r="11" spans="2:11" x14ac:dyDescent="0.2">
      <c r="B11" s="8"/>
      <c r="C11" s="9"/>
      <c r="D11" s="10"/>
      <c r="E11" s="10"/>
      <c r="F11" s="10"/>
      <c r="G11" s="10"/>
      <c r="H11" s="10"/>
      <c r="I11" s="10"/>
      <c r="J11" s="10"/>
      <c r="K11" s="10"/>
    </row>
    <row r="12" spans="2:11" x14ac:dyDescent="0.2">
      <c r="B12" s="11"/>
      <c r="C12" s="9" t="s">
        <v>16</v>
      </c>
      <c r="D12" s="12">
        <v>16699782.99</v>
      </c>
      <c r="E12" s="13">
        <v>941326.64</v>
      </c>
      <c r="F12" s="12">
        <f>+D12+E12</f>
        <v>17641109.629999999</v>
      </c>
      <c r="G12" s="13">
        <v>11624871.82</v>
      </c>
      <c r="H12" s="13">
        <v>11457750.279999999</v>
      </c>
      <c r="I12" s="13">
        <v>11457750.279999999</v>
      </c>
      <c r="J12" s="13">
        <v>11453496.779999999</v>
      </c>
      <c r="K12" s="12">
        <f t="shared" ref="K12:K20" si="0">+F12-H12</f>
        <v>6183359.3499999996</v>
      </c>
    </row>
    <row r="13" spans="2:11" x14ac:dyDescent="0.2">
      <c r="B13" s="11"/>
      <c r="C13" s="14"/>
      <c r="D13" s="12">
        <v>0</v>
      </c>
      <c r="E13" s="12">
        <v>0</v>
      </c>
      <c r="F13" s="12">
        <f t="shared" ref="F13:F19" si="1">+D13+E13</f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2:11" x14ac:dyDescent="0.2">
      <c r="B14" s="11"/>
      <c r="C14" s="14"/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2:11" x14ac:dyDescent="0.2">
      <c r="B15" s="11"/>
      <c r="C15" s="14"/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2:11" x14ac:dyDescent="0.2">
      <c r="B16" s="11"/>
      <c r="C16" s="14"/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2" x14ac:dyDescent="0.2">
      <c r="B17" s="11"/>
      <c r="C17" s="14"/>
      <c r="D17" s="12">
        <v>0</v>
      </c>
      <c r="E17" s="12">
        <v>0</v>
      </c>
      <c r="F17" s="12">
        <f t="shared" si="1"/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</row>
    <row r="18" spans="1:12" x14ac:dyDescent="0.2">
      <c r="B18" s="11"/>
      <c r="C18" s="14"/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</row>
    <row r="19" spans="1:12" x14ac:dyDescent="0.2">
      <c r="B19" s="11"/>
      <c r="C19" s="14"/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0</v>
      </c>
    </row>
    <row r="20" spans="1:12" x14ac:dyDescent="0.2">
      <c r="B20" s="11"/>
      <c r="C20" s="14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17</v>
      </c>
      <c r="D22" s="22">
        <f>SUM(D12:D20)</f>
        <v>16699782.99</v>
      </c>
      <c r="E22" s="22">
        <f t="shared" ref="E22:K22" si="2">SUM(E12:E20)</f>
        <v>941326.64</v>
      </c>
      <c r="F22" s="22">
        <f t="shared" si="2"/>
        <v>17641109.629999999</v>
      </c>
      <c r="G22" s="22">
        <f t="shared" si="2"/>
        <v>11624871.82</v>
      </c>
      <c r="H22" s="22">
        <f t="shared" si="2"/>
        <v>11457750.279999999</v>
      </c>
      <c r="I22" s="22">
        <f t="shared" si="2"/>
        <v>11457750.279999999</v>
      </c>
      <c r="J22" s="22">
        <f t="shared" si="2"/>
        <v>11453496.779999999</v>
      </c>
      <c r="K22" s="22">
        <f t="shared" si="2"/>
        <v>6183359.3499999996</v>
      </c>
      <c r="L22" s="19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4" t="s">
        <v>18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 algorithmName="SHA-512" hashValue="OiTL+Xo44Ag/D6tf1wo9oMLGRG/uIMcHfsAH57hz4MTmNuqzGF/7COiKMfpU38UWGvA7TzgFGWnbLHF01XWEfw==" saltValue="DKaMfPd1DIhc5TakwUMLhA==" spinCount="100000" sheet="1" objects="1" scenarios="1" selectLockedCells="1" selectUnlockedCells="1"/>
  <mergeCells count="8"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35433070866141736" bottom="0.74803149606299213" header="0.31496062992125984" footer="0.31496062992125984"/>
  <pageSetup scale="71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26</xdr:row>
                <xdr:rowOff>152400</xdr:rowOff>
              </from>
              <to>
                <xdr:col>9</xdr:col>
                <xdr:colOff>485775</xdr:colOff>
                <xdr:row>31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2017-11-10T22:00:52Z</dcterms:created>
  <dcterms:modified xsi:type="dcterms:W3CDTF">2017-11-10T22:02:07Z</dcterms:modified>
</cp:coreProperties>
</file>