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 MIQ\4to Trimestre MIQ\7.Información programatica\"/>
    </mc:Choice>
  </mc:AlternateContent>
  <bookViews>
    <workbookView xWindow="0" yWindow="0" windowWidth="20490" windowHeight="7155"/>
  </bookViews>
  <sheets>
    <sheet name="PyPI" sheetId="1" r:id="rId1"/>
  </sheets>
  <externalReferences>
    <externalReference r:id="rId2"/>
  </externalReferences>
  <definedNames>
    <definedName name="_xlnm.Print_Area" localSheetId="0">PyPI!$A$1:$R$23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 l="1"/>
  <c r="M15" i="1"/>
  <c r="L15" i="1"/>
  <c r="K15" i="1"/>
  <c r="I15" i="1"/>
  <c r="H15" i="1"/>
  <c r="P13" i="1"/>
  <c r="J13" i="1"/>
  <c r="Q13" i="1" s="1"/>
  <c r="J12" i="1"/>
  <c r="N11" i="1"/>
  <c r="M11" i="1"/>
  <c r="L11" i="1"/>
  <c r="P11" i="1" s="1"/>
  <c r="K11" i="1"/>
  <c r="I11" i="1"/>
  <c r="H11" i="1"/>
  <c r="E5" i="1"/>
  <c r="O13" i="1" l="1"/>
  <c r="J15" i="1"/>
  <c r="J11" i="1"/>
  <c r="Q11" i="1" s="1"/>
  <c r="O15" i="1" l="1"/>
  <c r="O11" i="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<sst xmlns="http://schemas.openxmlformats.org/spreadsheetml/2006/main" count="29" uniqueCount="29">
  <si>
    <t>PROGRAMAS Y PROYECTOS DE INVERSIÓN</t>
  </si>
  <si>
    <t>Del 1 de Enero al 31 de Diciembre de 2017</t>
  </si>
  <si>
    <t>Ente Público: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</si>
  <si>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</si>
  <si>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</si>
  <si>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</si>
  <si>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</si>
  <si>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</si>
  <si>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</si>
  <si>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</si>
  <si>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</si>
  <si>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</si>
  <si>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</si>
  <si>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</si>
  <si>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</si>
  <si>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</si>
  <si>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</si>
  <si>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</si>
  <si>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</si>
  <si>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</si>
  <si>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</si>
  <si>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</si>
  <si>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</si>
  <si>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Q1090</t>
  </si>
  <si>
    <t>Coloquio Cervantino Internacional</t>
  </si>
  <si>
    <t>Serie de conferencias magistrales sobre la obra completa y la influencia de Miguel de Cervantes impartidas por los más destacados especialistas, dirigidas a público estudiantil y al público en general, complementadas por eventos musicales, premiaciones y puestas en escena. Los Coloquios Cervantinos realizados han agrupado a los más destacados cervantistas del mundo, quienes se han dado cita para disertar alrededor de la literatura y su creación a través de la obra máxima del padre de la lengua; estos Coloquios  han sido el espacio académico justo para revalorar y redimensionar la lengua española que, con más de 1000 años de existencia es la base de la cultura presente en el mundo del habla hispanoamericana. De esta manera, en el amplio espectro de los temas tratados, se hermanan las producciones de Lope, Calderón, Tirso, Quevedo, Góngora y las páginas más deslumbrantes de Borges, Octavio Paz, García Márquez y otros grandes escritores de nuestra lengua</t>
  </si>
  <si>
    <t>MIQ</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</si>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</sst>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6" xfId="0" applyFont="1" applyFill="1" applyBorder="1" applyAlignment="1">
      <alignment horizontal="center"/>
    </xf>
    <xf numFmtId="0" fontId="5" fillId="3" borderId="8" xfId="0" applyFont="1" applyFill="1" applyBorder="1" applyAlignment="1">
      <alignment horizont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9" xfId="0" applyFont="1" applyFill="1" applyBorder="1" applyAlignment="1">
      <alignment horizont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2" xfId="0" applyFont="1" applyFill="1" applyBorder="1"/>
    <xf numFmtId="0" fontId="2" fillId="0" borderId="12" xfId="0" applyFont="1" applyBorder="1"/>
    <xf numFmtId="0" fontId="2" fillId="2" borderId="1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5" fillId="2" borderId="11" xfId="0" applyFont="1" applyFill="1" applyBorder="1" applyAlignment="1">
      <alignment horizontal="right" vertical="center" wrapText="1"/>
    </xf>
    <xf numFmtId="43" fontId="5" fillId="2" borderId="12" xfId="0" applyNumberFormat="1" applyFont="1" applyFill="1" applyBorder="1" applyAlignment="1">
      <alignment horizontal="right" vertical="center" wrapText="1"/>
    </xf>
    <xf numFmtId="164" fontId="5" fillId="2" borderId="12" xfId="0" applyNumberFormat="1" applyFont="1" applyFill="1" applyBorder="1" applyAlignment="1">
      <alignment horizontal="right" vertical="center" wrapText="1"/>
    </xf>
    <xf numFmtId="9" fontId="2" fillId="2" borderId="12" xfId="2" applyFont="1" applyFill="1" applyBorder="1"/>
    <xf numFmtId="9" fontId="2" fillId="0" borderId="12" xfId="2" applyFont="1" applyBorder="1"/>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43" fontId="2" fillId="2" borderId="12" xfId="1" applyFont="1" applyFill="1" applyBorder="1" applyAlignment="1">
      <alignment horizontal="right" vertical="top" wrapText="1"/>
    </xf>
    <xf numFmtId="0" fontId="2" fillId="2" borderId="11" xfId="0" applyFont="1" applyFill="1" applyBorder="1" applyAlignment="1">
      <alignment horizontal="center" vertical="center" wrapText="1"/>
    </xf>
    <xf numFmtId="49" fontId="2"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9" fontId="2" fillId="2" borderId="12" xfId="2" applyFont="1" applyFill="1" applyBorder="1" applyAlignment="1">
      <alignment horizontal="center" vertical="center"/>
    </xf>
    <xf numFmtId="9" fontId="2" fillId="0" borderId="12" xfId="2" applyFont="1" applyBorder="1" applyAlignment="1">
      <alignment horizontal="center" vertical="center"/>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5" fillId="2" borderId="0" xfId="0" applyFont="1" applyFill="1"/>
    <xf numFmtId="0" fontId="5" fillId="2" borderId="6" xfId="0" applyFont="1" applyFill="1" applyBorder="1" applyAlignment="1">
      <alignment horizontal="justify" vertical="center" wrapText="1"/>
    </xf>
    <xf numFmtId="0" fontId="5" fillId="2" borderId="7" xfId="0" applyFont="1" applyFill="1" applyBorder="1" applyAlignment="1">
      <alignment horizontal="left" vertical="center" wrapText="1" indent="3"/>
    </xf>
    <xf numFmtId="0" fontId="5" fillId="2" borderId="8" xfId="0" applyFont="1" applyFill="1" applyBorder="1" applyAlignment="1">
      <alignment horizontal="left" vertical="center" wrapText="1" indent="3"/>
    </xf>
    <xf numFmtId="0" fontId="5" fillId="2" borderId="15" xfId="0" applyFont="1" applyFill="1" applyBorder="1" applyAlignment="1">
      <alignment horizontal="right" vertical="center" wrapText="1"/>
    </xf>
    <xf numFmtId="3" fontId="5" fillId="2" borderId="15" xfId="0" applyNumberFormat="1" applyFont="1" applyFill="1" applyBorder="1" applyAlignment="1">
      <alignment horizontal="right" vertical="center" wrapText="1"/>
    </xf>
    <xf numFmtId="9" fontId="5" fillId="2" borderId="6" xfId="2" applyFont="1" applyFill="1" applyBorder="1" applyAlignment="1">
      <alignment horizontal="center"/>
    </xf>
    <xf numFmtId="9" fontId="5" fillId="2" borderId="8" xfId="2" applyFont="1" applyFill="1" applyBorder="1" applyAlignment="1">
      <alignment horizontal="center"/>
    </xf>
    <xf numFmtId="0" fontId="5" fillId="0" borderId="0" xfId="0" applyFont="1"/>
    <xf numFmtId="0" fontId="6" fillId="2" borderId="0" xfId="0" applyFont="1" applyFill="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457200</xdr:colOff>
          <xdr:row>18</xdr:row>
          <xdr:rowOff>114300</xdr:rowOff>
        </xdr:from>
        <xdr:to>
          <xdr:col>15</xdr:col>
          <xdr:colOff>457200</xdr:colOff>
          <xdr:row>22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20MIQ/4to%20Trimestre%20MIQ/Copia%20de%20Estados%20Fros%20y%20Pptales%20DIC%202017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CSF"/>
      <sheetName val="EFE"/>
      <sheetName val="EAA"/>
      <sheetName val="EADP"/>
      <sheetName val="PT_ESF_ECSF"/>
      <sheetName val="PC"/>
      <sheetName val="NOTAS"/>
      <sheetName val="CAdmon"/>
      <sheetName val="EAI"/>
      <sheetName val="COG"/>
      <sheetName val="CTG"/>
      <sheetName val="CFG"/>
      <sheetName val="EN"/>
      <sheetName val="ID"/>
      <sheetName val="IPF"/>
      <sheetName val="CProg"/>
      <sheetName val="PyPI"/>
      <sheetName val="IR"/>
      <sheetName val="Esq Bur"/>
      <sheetName val="Rel Cta Banc"/>
      <sheetName val="Ayudas"/>
      <sheetName val="Gto Federalizado"/>
      <sheetName val="Cta Banc"/>
      <sheetName val="Conc Bancomer"/>
      <sheetName val="Conc Santander"/>
      <sheetName val="Conc Santander Dls"/>
      <sheetName val="BMu"/>
      <sheetName val="BInmu"/>
    </sheetNames>
    <sheetDataSet>
      <sheetData sheetId="0"/>
      <sheetData sheetId="1">
        <row r="7">
          <cell r="F7" t="str">
            <v>Museo Iconográfico del Quijote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Hoja_de_c_lculo_de_Microsoft_Excel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Q17"/>
  <sheetViews>
    <sheetView showGridLines="0" tabSelected="1" zoomScale="85" zoomScaleNormal="85" zoomScaleSheetLayoutView="75" workbookViewId="0">
      <selection activeCell="B4" sqref="B4"/>
    </sheetView>
  </sheetViews>
  <sheetFormatPr baseColWidth="10" defaultRowHeight="12.75" x14ac:dyDescent="0.2"/>
  <cols>
    <col min="1" max="1" width="2.140625" style="1" customWidth="1"/>
    <col min="2" max="3" width="3.7109375" style="3" customWidth="1"/>
    <col min="4" max="4" width="29.42578125" style="3" customWidth="1"/>
    <col min="5" max="5" width="12.7109375" style="3" customWidth="1"/>
    <col min="6" max="6" width="14.42578125" style="3" customWidth="1"/>
    <col min="7" max="7" width="12.42578125" style="3" customWidth="1"/>
    <col min="8" max="8" width="17.42578125" style="3" bestFit="1" customWidth="1"/>
    <col min="9" max="9" width="17" style="3" bestFit="1" customWidth="1"/>
    <col min="10" max="11" width="12.7109375" style="3" customWidth="1"/>
    <col min="12" max="14" width="15.140625" style="3" bestFit="1" customWidth="1"/>
    <col min="15" max="15" width="12.85546875" style="3" customWidth="1"/>
    <col min="16" max="16" width="14.5703125" style="1" customWidth="1"/>
    <col min="17" max="17" width="14" style="3" customWidth="1"/>
    <col min="18" max="18" width="2.140625" style="3" customWidth="1"/>
    <col min="19" max="16384" width="11.42578125" style="3"/>
  </cols>
  <sheetData>
    <row r="1" spans="1:17" ht="6" customHeight="1" x14ac:dyDescent="0.2">
      <c r="B1" s="2"/>
      <c r="C1" s="2"/>
      <c r="D1" s="2"/>
      <c r="E1" s="2"/>
      <c r="F1" s="2"/>
      <c r="G1" s="2"/>
      <c r="H1" s="2"/>
      <c r="I1" s="2"/>
      <c r="J1" s="2"/>
      <c r="K1" s="2"/>
      <c r="L1" s="2"/>
      <c r="M1" s="2"/>
      <c r="N1" s="2"/>
      <c r="O1" s="2"/>
    </row>
    <row r="2" spans="1:17" ht="13.5" customHeight="1" x14ac:dyDescent="0.2">
      <c r="B2" s="2" t="s">
        <v>0</v>
      </c>
      <c r="C2" s="2"/>
      <c r="D2" s="2"/>
      <c r="E2" s="2"/>
      <c r="F2" s="2"/>
      <c r="G2" s="2"/>
      <c r="H2" s="2"/>
      <c r="I2" s="2"/>
      <c r="J2" s="2"/>
      <c r="K2" s="2"/>
      <c r="L2" s="2"/>
      <c r="M2" s="2"/>
      <c r="N2" s="2"/>
      <c r="O2" s="2"/>
      <c r="P2" s="2"/>
      <c r="Q2" s="2"/>
    </row>
    <row r="3" spans="1:17" ht="20.25" customHeight="1" x14ac:dyDescent="0.2">
      <c r="B3" s="2" t="s">
        <v>1</v>
      </c>
      <c r="C3" s="2"/>
      <c r="D3" s="2"/>
      <c r="E3" s="2"/>
      <c r="F3" s="2"/>
      <c r="G3" s="2"/>
      <c r="H3" s="2"/>
      <c r="I3" s="2"/>
      <c r="J3" s="2"/>
      <c r="K3" s="2"/>
      <c r="L3" s="2"/>
      <c r="M3" s="2"/>
      <c r="N3" s="2"/>
      <c r="O3" s="2"/>
      <c r="P3" s="2"/>
      <c r="Q3" s="2"/>
    </row>
    <row r="4" spans="1:17" s="1" customFormat="1" ht="8.25" customHeight="1" x14ac:dyDescent="0.2">
      <c r="B4" s="4"/>
      <c r="C4" s="4"/>
      <c r="D4" s="4"/>
      <c r="E4" s="4"/>
      <c r="F4" s="4"/>
      <c r="G4" s="4"/>
      <c r="H4" s="4"/>
      <c r="I4" s="4"/>
      <c r="J4" s="4"/>
      <c r="K4" s="4"/>
      <c r="L4" s="4"/>
      <c r="M4" s="4"/>
      <c r="N4" s="4"/>
      <c r="O4" s="4"/>
    </row>
    <row r="5" spans="1:17" s="1" customFormat="1" ht="24" customHeight="1" x14ac:dyDescent="0.2">
      <c r="D5" s="5" t="s">
        <v>2</v>
      </c>
      <c r="E5" s="6" t="str">
        <f>[1]EA!F7</f>
        <v>Museo Iconográfico del Quijote</v>
      </c>
      <c r="F5" s="6"/>
      <c r="G5" s="6"/>
      <c r="H5" s="6"/>
      <c r="I5" s="6"/>
      <c r="J5" s="7"/>
      <c r="K5" s="7"/>
      <c r="L5" s="8"/>
      <c r="M5" s="8"/>
      <c r="N5" s="9"/>
      <c r="O5" s="4"/>
    </row>
    <row r="6" spans="1:17" s="1" customFormat="1" ht="8.25" customHeight="1" x14ac:dyDescent="0.2">
      <c r="B6" s="4"/>
      <c r="C6" s="4"/>
      <c r="D6" s="4"/>
      <c r="E6" s="4"/>
      <c r="F6" s="4"/>
      <c r="G6" s="4"/>
      <c r="H6" s="4"/>
      <c r="I6" s="4"/>
      <c r="J6" s="4"/>
      <c r="K6" s="4"/>
      <c r="L6" s="4"/>
      <c r="M6" s="4"/>
      <c r="N6" s="4"/>
      <c r="O6" s="4"/>
    </row>
    <row r="7" spans="1:17" ht="15" customHeight="1" x14ac:dyDescent="0.2">
      <c r="B7" s="10" t="s">
        <v>3</v>
      </c>
      <c r="C7" s="11"/>
      <c r="D7" s="12"/>
      <c r="E7" s="13" t="s">
        <v>4</v>
      </c>
      <c r="F7" s="14"/>
      <c r="G7" s="13" t="s">
        <v>5</v>
      </c>
      <c r="H7" s="15" t="s">
        <v>6</v>
      </c>
      <c r="I7" s="16"/>
      <c r="J7" s="16"/>
      <c r="K7" s="16"/>
      <c r="L7" s="16"/>
      <c r="M7" s="16"/>
      <c r="N7" s="17"/>
      <c r="O7" s="18" t="s">
        <v>7</v>
      </c>
      <c r="P7" s="19" t="s">
        <v>8</v>
      </c>
      <c r="Q7" s="20"/>
    </row>
    <row r="8" spans="1:17" ht="51" x14ac:dyDescent="0.2">
      <c r="B8" s="21"/>
      <c r="C8" s="22"/>
      <c r="D8" s="23"/>
      <c r="E8" s="24"/>
      <c r="F8" s="25" t="s">
        <v>9</v>
      </c>
      <c r="G8" s="24"/>
      <c r="H8" s="26" t="s">
        <v>10</v>
      </c>
      <c r="I8" s="26" t="s">
        <v>11</v>
      </c>
      <c r="J8" s="26" t="s">
        <v>12</v>
      </c>
      <c r="K8" s="26" t="s">
        <v>13</v>
      </c>
      <c r="L8" s="26" t="s">
        <v>14</v>
      </c>
      <c r="M8" s="26" t="s">
        <v>15</v>
      </c>
      <c r="N8" s="26" t="s">
        <v>16</v>
      </c>
      <c r="O8" s="18"/>
      <c r="P8" s="27" t="s">
        <v>17</v>
      </c>
      <c r="Q8" s="27" t="s">
        <v>18</v>
      </c>
    </row>
    <row r="9" spans="1:17" ht="15.75" customHeight="1" x14ac:dyDescent="0.2">
      <c r="B9" s="28"/>
      <c r="C9" s="29"/>
      <c r="D9" s="30"/>
      <c r="E9" s="31"/>
      <c r="F9" s="32"/>
      <c r="G9" s="31"/>
      <c r="H9" s="26">
        <v>1</v>
      </c>
      <c r="I9" s="26">
        <v>2</v>
      </c>
      <c r="J9" s="26" t="s">
        <v>19</v>
      </c>
      <c r="K9" s="26">
        <v>4</v>
      </c>
      <c r="L9" s="26">
        <v>5</v>
      </c>
      <c r="M9" s="26">
        <v>6</v>
      </c>
      <c r="N9" s="26">
        <v>7</v>
      </c>
      <c r="O9" s="26" t="s">
        <v>20</v>
      </c>
      <c r="P9" s="33" t="s">
        <v>21</v>
      </c>
      <c r="Q9" s="33" t="s">
        <v>22</v>
      </c>
    </row>
    <row r="10" spans="1:17" ht="15" customHeight="1" x14ac:dyDescent="0.2">
      <c r="B10" s="34"/>
      <c r="C10" s="35"/>
      <c r="D10" s="36"/>
      <c r="E10" s="37"/>
      <c r="F10" s="37"/>
      <c r="G10" s="38"/>
      <c r="H10" s="38"/>
      <c r="I10" s="38"/>
      <c r="J10" s="38"/>
      <c r="K10" s="38"/>
      <c r="L10" s="38"/>
      <c r="M10" s="38"/>
      <c r="N10" s="38"/>
      <c r="O10" s="38"/>
      <c r="P10" s="39"/>
      <c r="Q10" s="40"/>
    </row>
    <row r="11" spans="1:17" ht="15" customHeight="1" x14ac:dyDescent="0.2">
      <c r="B11" s="41"/>
      <c r="C11" s="42"/>
      <c r="D11" s="43"/>
      <c r="E11" s="44"/>
      <c r="F11" s="44"/>
      <c r="G11" s="44"/>
      <c r="H11" s="45">
        <f>SUM(H12:H13)</f>
        <v>1000000</v>
      </c>
      <c r="I11" s="45">
        <f>SUM(I12:I13)</f>
        <v>-32587.1</v>
      </c>
      <c r="J11" s="46">
        <f t="shared" ref="J11:O11" si="0">SUM(J12:J13)</f>
        <v>967412.9</v>
      </c>
      <c r="K11" s="46">
        <f>SUM(K12:K13)</f>
        <v>967412.9</v>
      </c>
      <c r="L11" s="45">
        <f>SUM(L12:L13)</f>
        <v>967412.9</v>
      </c>
      <c r="M11" s="45">
        <f>SUM(M12:M13)</f>
        <v>967412.9</v>
      </c>
      <c r="N11" s="45">
        <f>SUM(N12:N13)</f>
        <v>967413</v>
      </c>
      <c r="O11" s="45">
        <f t="shared" si="0"/>
        <v>0</v>
      </c>
      <c r="P11" s="47">
        <f>L11/H11</f>
        <v>0.96741290000000002</v>
      </c>
      <c r="Q11" s="48">
        <f>L11/J11</f>
        <v>1</v>
      </c>
    </row>
    <row r="12" spans="1:17" ht="12.75" customHeight="1" x14ac:dyDescent="0.2">
      <c r="B12" s="41"/>
      <c r="C12" s="49"/>
      <c r="D12" s="50"/>
      <c r="E12" s="37"/>
      <c r="F12" s="37"/>
      <c r="G12" s="38"/>
      <c r="H12" s="51"/>
      <c r="I12" s="51"/>
      <c r="J12" s="51">
        <f>+H12+I12</f>
        <v>0</v>
      </c>
      <c r="K12" s="51"/>
      <c r="L12" s="51"/>
      <c r="M12" s="51"/>
      <c r="N12" s="51"/>
      <c r="O12" s="51"/>
      <c r="P12" s="47"/>
      <c r="Q12" s="48"/>
    </row>
    <row r="13" spans="1:17" ht="409.5" x14ac:dyDescent="0.2">
      <c r="B13" s="41"/>
      <c r="C13" s="49"/>
      <c r="D13" s="50" t="s">
        <v>23</v>
      </c>
      <c r="E13" s="37" t="s">
        <v>24</v>
      </c>
      <c r="F13" s="52" t="s">
        <v>25</v>
      </c>
      <c r="G13" s="53" t="s">
        <v>26</v>
      </c>
      <c r="H13" s="54">
        <v>1000000</v>
      </c>
      <c r="I13" s="54">
        <v>-32587.1</v>
      </c>
      <c r="J13" s="54">
        <f>H13+I13</f>
        <v>967412.9</v>
      </c>
      <c r="K13" s="54">
        <v>967412.9</v>
      </c>
      <c r="L13" s="54">
        <v>967412.9</v>
      </c>
      <c r="M13" s="54">
        <v>967412.9</v>
      </c>
      <c r="N13" s="54">
        <v>967413</v>
      </c>
      <c r="O13" s="54">
        <f>+J13-L13</f>
        <v>0</v>
      </c>
      <c r="P13" s="55">
        <f>L13/H13</f>
        <v>0.96741290000000002</v>
      </c>
      <c r="Q13" s="56">
        <f>L13/J13</f>
        <v>1</v>
      </c>
    </row>
    <row r="14" spans="1:17" x14ac:dyDescent="0.2">
      <c r="B14" s="57"/>
      <c r="C14" s="58"/>
      <c r="D14" s="59"/>
      <c r="E14" s="60"/>
      <c r="F14" s="60"/>
      <c r="G14" s="61"/>
      <c r="H14" s="61"/>
      <c r="I14" s="61"/>
      <c r="J14" s="61"/>
      <c r="K14" s="61"/>
      <c r="L14" s="61"/>
      <c r="M14" s="61"/>
      <c r="N14" s="61"/>
      <c r="O14" s="61"/>
      <c r="P14" s="47"/>
      <c r="Q14" s="48"/>
    </row>
    <row r="15" spans="1:17" s="70" customFormat="1" x14ac:dyDescent="0.2">
      <c r="A15" s="62"/>
      <c r="B15" s="63"/>
      <c r="C15" s="64" t="s">
        <v>27</v>
      </c>
      <c r="D15" s="65"/>
      <c r="E15" s="66">
        <v>0</v>
      </c>
      <c r="F15" s="66">
        <v>0</v>
      </c>
      <c r="G15" s="66">
        <v>0</v>
      </c>
      <c r="H15" s="67">
        <f t="shared" ref="H15:O15" si="1">SUM(H13)</f>
        <v>1000000</v>
      </c>
      <c r="I15" s="67">
        <f t="shared" si="1"/>
        <v>-32587.1</v>
      </c>
      <c r="J15" s="67">
        <f t="shared" si="1"/>
        <v>967412.9</v>
      </c>
      <c r="K15" s="67">
        <f t="shared" si="1"/>
        <v>967412.9</v>
      </c>
      <c r="L15" s="67">
        <f t="shared" si="1"/>
        <v>967412.9</v>
      </c>
      <c r="M15" s="67">
        <f t="shared" si="1"/>
        <v>967412.9</v>
      </c>
      <c r="N15" s="67">
        <f t="shared" si="1"/>
        <v>967413</v>
      </c>
      <c r="O15" s="67">
        <f t="shared" si="1"/>
        <v>0</v>
      </c>
      <c r="P15" s="68"/>
      <c r="Q15" s="69"/>
    </row>
    <row r="16" spans="1:17" x14ac:dyDescent="0.2">
      <c r="B16" s="1"/>
      <c r="C16" s="1"/>
      <c r="D16" s="1"/>
      <c r="E16" s="1"/>
      <c r="F16" s="1"/>
      <c r="G16" s="1"/>
      <c r="H16" s="1"/>
      <c r="I16" s="1"/>
      <c r="J16" s="1"/>
      <c r="K16" s="1"/>
      <c r="L16" s="1"/>
      <c r="M16" s="1"/>
      <c r="N16" s="1"/>
      <c r="O16" s="1"/>
    </row>
    <row r="17" spans="2:15" x14ac:dyDescent="0.2">
      <c r="B17" s="71" t="s">
        <v>28</v>
      </c>
      <c r="G17" s="1"/>
      <c r="H17" s="1"/>
      <c r="I17" s="1"/>
      <c r="J17" s="1"/>
      <c r="K17" s="1"/>
      <c r="L17" s="1"/>
      <c r="M17" s="1"/>
      <c r="N17" s="1"/>
      <c r="O17" s="1"/>
    </row>
  </sheetData>
  <mergeCells count="14">
    <mergeCell ref="B10:D10"/>
    <mergeCell ref="C11:D11"/>
    <mergeCell ref="C15:D15"/>
    <mergeCell ref="P15:Q15"/>
    <mergeCell ref="B1:O1"/>
    <mergeCell ref="B2:Q2"/>
    <mergeCell ref="B3:Q3"/>
    <mergeCell ref="E5:I5"/>
    <mergeCell ref="B7:D9"/>
    <mergeCell ref="E7:E9"/>
    <mergeCell ref="G7:G9"/>
    <mergeCell ref="H7:N7"/>
    <mergeCell ref="O7:O8"/>
    <mergeCell ref="P7:Q7"/>
  </mergeCells>
  <dataValidations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35433070866141736" bottom="0.74803149606299213" header="0.31496062992125984" footer="0.31496062992125984"/>
  <pageSetup scale="54" firstPageNumber="10" orientation="landscape" r:id="rId1"/>
  <headerFooter>
    <oddFooter>&amp;R&amp;P</oddFooter>
  </headerFooter>
  <drawing r:id="rId2"/>
  <legacyDrawing r:id="rId3"/>
  <oleObjects>
    <mc:AlternateContent xmlns:mc="http://schemas.openxmlformats.org/markup-compatibility/2006">
      <mc:Choice Requires="x14">
        <oleObject progId="Excel.Sheet.12" shapeId="1025" r:id="rId4">
          <objectPr defaultSize="0" autoPict="0" r:id="rId5">
            <anchor moveWithCells="1" sizeWithCells="1">
              <from>
                <xdr:col>3</xdr:col>
                <xdr:colOff>457200</xdr:colOff>
                <xdr:row>18</xdr:row>
                <xdr:rowOff>114300</xdr:rowOff>
              </from>
              <to>
                <xdr:col>15</xdr:col>
                <xdr:colOff>457200</xdr:colOff>
                <xdr:row>22</xdr:row>
                <xdr:rowOff>123825</xdr:rowOff>
              </to>
            </anchor>
          </objectPr>
        </oleObject>
      </mc:Choice>
      <mc:Fallback>
        <oleObject progId="Excel.Shee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Aguado</dc:creator>
  <cp:lastModifiedBy>Andrés Aguado</cp:lastModifiedBy>
  <cp:lastPrinted>2018-04-15T01:17:09Z</cp:lastPrinted>
  <dcterms:created xsi:type="dcterms:W3CDTF">2018-04-15T01:13:57Z</dcterms:created>
  <dcterms:modified xsi:type="dcterms:W3CDTF">2018-04-15T01:17:21Z</dcterms:modified>
</cp:coreProperties>
</file>