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I9" i="1" s="1"/>
  <c r="J10" i="1"/>
  <c r="K10" i="1"/>
  <c r="L10" i="1"/>
  <c r="M10" i="1"/>
  <c r="N10" i="1"/>
  <c r="O10" i="1"/>
  <c r="D10" i="1"/>
  <c r="E9" i="1" l="1"/>
  <c r="M9" i="1"/>
  <c r="O9" i="1"/>
  <c r="N9" i="1"/>
  <c r="K9" i="1"/>
  <c r="H9" i="1"/>
  <c r="F9" i="1"/>
  <c r="L9" i="1"/>
  <c r="J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<sst xmlns="http://schemas.openxmlformats.org/spreadsheetml/2006/main" count="92" uniqueCount="92">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</sst>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topLeftCell="A4" zoomScale="70" zoomScaleNormal="70" workbookViewId="0">
      <selection activeCell="C39" sqref="C39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2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2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5" t="s">
        <v>12</v>
      </c>
      <c r="B9" s="26"/>
      <c r="C9" s="8">
        <f>+D9+E9+F9+G9+H9+I9+J9+K9+L9+M9+N9+O9</f>
        <v>-16532818.999999998</v>
      </c>
      <c r="D9" s="8">
        <f>+D10+D18+D28+D38+D48+D58+D62+D71+D75</f>
        <v>-858878.37</v>
      </c>
      <c r="E9" s="8">
        <f t="shared" ref="E9:O9" si="0">+E10+E18+E28+E38+E48+E58+E62+E71+E75</f>
        <v>-1541933.01</v>
      </c>
      <c r="F9" s="8">
        <f t="shared" si="0"/>
        <v>-1758566.87</v>
      </c>
      <c r="G9" s="8">
        <f t="shared" si="0"/>
        <v>-1362506.01</v>
      </c>
      <c r="H9" s="8">
        <f t="shared" si="0"/>
        <v>-1795398.83</v>
      </c>
      <c r="I9" s="8">
        <f t="shared" si="0"/>
        <v>-1430878.6099999999</v>
      </c>
      <c r="J9" s="8">
        <f t="shared" si="0"/>
        <v>-1022482.87</v>
      </c>
      <c r="K9" s="8">
        <f t="shared" si="0"/>
        <v>-1215267.01</v>
      </c>
      <c r="L9" s="8">
        <f t="shared" si="0"/>
        <v>-1192612.8700000001</v>
      </c>
      <c r="M9" s="8">
        <f t="shared" si="0"/>
        <v>-1273751.01</v>
      </c>
      <c r="N9" s="8">
        <f t="shared" si="0"/>
        <v>-1085690.8599999999</v>
      </c>
      <c r="O9" s="9">
        <f t="shared" si="0"/>
        <v>-1994852.68</v>
      </c>
      <c r="P9" s="2"/>
    </row>
    <row r="10" spans="1:16" x14ac:dyDescent="0.2">
      <c r="A10" s="31" t="s">
        <v>14</v>
      </c>
      <c r="B10" s="32"/>
      <c r="C10" s="8">
        <f t="shared" ref="C10:C74" si="1">+D10+E10+F10+G10+H10+I10+J10+K10+L10+M10+N10+O10</f>
        <v>-9408988</v>
      </c>
      <c r="D10" s="11">
        <f>SUM(D11:D17)</f>
        <v>-680727</v>
      </c>
      <c r="E10" s="11">
        <f t="shared" ref="E10:O10" si="2">SUM(E11:E17)</f>
        <v>-682154</v>
      </c>
      <c r="F10" s="11">
        <f t="shared" si="2"/>
        <v>-705898</v>
      </c>
      <c r="G10" s="11">
        <f t="shared" si="2"/>
        <v>-780091</v>
      </c>
      <c r="H10" s="11">
        <f t="shared" si="2"/>
        <v>-728157</v>
      </c>
      <c r="I10" s="11">
        <f t="shared" si="2"/>
        <v>-682749</v>
      </c>
      <c r="J10" s="11">
        <f t="shared" si="2"/>
        <v>-717171</v>
      </c>
      <c r="K10" s="11">
        <f t="shared" si="2"/>
        <v>-678289</v>
      </c>
      <c r="L10" s="11">
        <f t="shared" si="2"/>
        <v>-684736</v>
      </c>
      <c r="M10" s="11">
        <f t="shared" si="2"/>
        <v>-695865</v>
      </c>
      <c r="N10" s="11">
        <f t="shared" si="2"/>
        <v>-686138</v>
      </c>
      <c r="O10" s="12">
        <f t="shared" si="2"/>
        <v>-1687013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-2494140</v>
      </c>
      <c r="D11" s="1">
        <v>-207845</v>
      </c>
      <c r="E11" s="1">
        <v>-207845</v>
      </c>
      <c r="F11" s="1">
        <v>-207845</v>
      </c>
      <c r="G11" s="1">
        <v>-207845</v>
      </c>
      <c r="H11" s="1">
        <v>-207845</v>
      </c>
      <c r="I11" s="1">
        <v>-207845</v>
      </c>
      <c r="J11" s="1">
        <v>-207845</v>
      </c>
      <c r="K11" s="1">
        <v>-207845</v>
      </c>
      <c r="L11" s="1">
        <v>-207845</v>
      </c>
      <c r="M11" s="1">
        <v>-207845</v>
      </c>
      <c r="N11" s="1">
        <v>-207845</v>
      </c>
      <c r="O11" s="4">
        <v>-207845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-43200</v>
      </c>
      <c r="D12" s="1">
        <v>-3600</v>
      </c>
      <c r="E12" s="1">
        <v>-3600</v>
      </c>
      <c r="F12" s="1">
        <v>-3600</v>
      </c>
      <c r="G12" s="1">
        <v>-3600</v>
      </c>
      <c r="H12" s="1">
        <v>-3600</v>
      </c>
      <c r="I12" s="1">
        <v>-3600</v>
      </c>
      <c r="J12" s="1">
        <v>-3600</v>
      </c>
      <c r="K12" s="1">
        <v>-3600</v>
      </c>
      <c r="L12" s="1">
        <v>-3600</v>
      </c>
      <c r="M12" s="1">
        <v>-3600</v>
      </c>
      <c r="N12" s="1">
        <v>-3600</v>
      </c>
      <c r="O12" s="4">
        <v>-3600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-3058559</v>
      </c>
      <c r="D13" s="1">
        <v>-164173</v>
      </c>
      <c r="E13" s="1">
        <v>-164198</v>
      </c>
      <c r="F13" s="1">
        <v>-164198</v>
      </c>
      <c r="G13" s="1">
        <v>-262291</v>
      </c>
      <c r="H13" s="1">
        <v>-164198</v>
      </c>
      <c r="I13" s="1">
        <v>-164248</v>
      </c>
      <c r="J13" s="1">
        <v>-164248</v>
      </c>
      <c r="K13" s="1">
        <v>-164248</v>
      </c>
      <c r="L13" s="1">
        <v>-164248</v>
      </c>
      <c r="M13" s="1">
        <v>-164248</v>
      </c>
      <c r="N13" s="1">
        <v>-164248</v>
      </c>
      <c r="O13" s="4">
        <v>-1154013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-886331</v>
      </c>
      <c r="D14" s="1">
        <v>-67480</v>
      </c>
      <c r="E14" s="1">
        <v>-67480</v>
      </c>
      <c r="F14" s="1">
        <v>-85051</v>
      </c>
      <c r="G14" s="1">
        <v>-67480</v>
      </c>
      <c r="H14" s="1">
        <v>-97480</v>
      </c>
      <c r="I14" s="1">
        <v>-67480</v>
      </c>
      <c r="J14" s="1">
        <v>-86480</v>
      </c>
      <c r="K14" s="1">
        <v>-67480</v>
      </c>
      <c r="L14" s="1">
        <v>-67480</v>
      </c>
      <c r="M14" s="1">
        <v>-77480</v>
      </c>
      <c r="N14" s="1">
        <v>-67480</v>
      </c>
      <c r="O14" s="4">
        <v>-67480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-2897350</v>
      </c>
      <c r="D15" s="1">
        <v>-237629</v>
      </c>
      <c r="E15" s="1">
        <v>-239031</v>
      </c>
      <c r="F15" s="1">
        <v>-245204</v>
      </c>
      <c r="G15" s="1">
        <v>-238875</v>
      </c>
      <c r="H15" s="1">
        <v>-238174</v>
      </c>
      <c r="I15" s="1">
        <v>-239576</v>
      </c>
      <c r="J15" s="1">
        <v>-254998</v>
      </c>
      <c r="K15" s="1">
        <v>-235116</v>
      </c>
      <c r="L15" s="1">
        <v>-241563</v>
      </c>
      <c r="M15" s="1">
        <v>-242692</v>
      </c>
      <c r="N15" s="1">
        <v>-242965</v>
      </c>
      <c r="O15" s="4">
        <v>-241527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-29408</v>
      </c>
      <c r="D17" s="1">
        <v>0</v>
      </c>
      <c r="E17" s="1">
        <v>0</v>
      </c>
      <c r="F17" s="1">
        <v>0</v>
      </c>
      <c r="G17" s="1">
        <v>0</v>
      </c>
      <c r="H17" s="1">
        <v>-16860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-12548</v>
      </c>
      <c r="P17" s="2"/>
    </row>
    <row r="18" spans="1:16" x14ac:dyDescent="0.2">
      <c r="A18" s="31" t="s">
        <v>22</v>
      </c>
      <c r="B18" s="32"/>
      <c r="C18" s="8">
        <f t="shared" si="1"/>
        <v>-788300</v>
      </c>
      <c r="D18" s="11">
        <f>SUM(D19:D27)</f>
        <v>-23500</v>
      </c>
      <c r="E18" s="11">
        <f t="shared" ref="E18:O18" si="3">SUM(E19:E27)</f>
        <v>-197350</v>
      </c>
      <c r="F18" s="11">
        <f t="shared" si="3"/>
        <v>-198000</v>
      </c>
      <c r="G18" s="11">
        <f t="shared" si="3"/>
        <v>-37000</v>
      </c>
      <c r="H18" s="11">
        <f t="shared" si="3"/>
        <v>-43250</v>
      </c>
      <c r="I18" s="11">
        <f t="shared" si="3"/>
        <v>-50000</v>
      </c>
      <c r="J18" s="11">
        <f t="shared" si="3"/>
        <v>-35950</v>
      </c>
      <c r="K18" s="11">
        <f t="shared" si="3"/>
        <v>-46500</v>
      </c>
      <c r="L18" s="11">
        <f t="shared" si="3"/>
        <v>-58250</v>
      </c>
      <c r="M18" s="11">
        <f t="shared" si="3"/>
        <v>-41000</v>
      </c>
      <c r="N18" s="11">
        <f t="shared" si="3"/>
        <v>-29500</v>
      </c>
      <c r="O18" s="12">
        <f t="shared" si="3"/>
        <v>-28000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-182300</v>
      </c>
      <c r="D19" s="1">
        <v>-5500</v>
      </c>
      <c r="E19" s="1">
        <v>-21500</v>
      </c>
      <c r="F19" s="1">
        <v>-118800</v>
      </c>
      <c r="G19" s="1">
        <v>0</v>
      </c>
      <c r="H19" s="1">
        <v>0</v>
      </c>
      <c r="I19" s="1">
        <v>-20000</v>
      </c>
      <c r="J19" s="1">
        <v>0</v>
      </c>
      <c r="K19" s="1">
        <v>-16500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-7000</v>
      </c>
      <c r="D20" s="1">
        <v>0</v>
      </c>
      <c r="E20" s="1">
        <v>-500</v>
      </c>
      <c r="F20" s="1">
        <v>0</v>
      </c>
      <c r="G20" s="1">
        <v>-1500</v>
      </c>
      <c r="H20" s="1">
        <v>-750</v>
      </c>
      <c r="I20" s="1">
        <v>-1000</v>
      </c>
      <c r="J20" s="1">
        <v>-500</v>
      </c>
      <c r="K20" s="1">
        <v>0</v>
      </c>
      <c r="L20" s="1">
        <v>-750</v>
      </c>
      <c r="M20" s="1">
        <v>-500</v>
      </c>
      <c r="N20" s="1">
        <v>-1000</v>
      </c>
      <c r="O20" s="4">
        <v>-500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-250000</v>
      </c>
      <c r="D21" s="1">
        <v>-10000</v>
      </c>
      <c r="E21" s="1">
        <v>-19000</v>
      </c>
      <c r="F21" s="1">
        <v>-39000</v>
      </c>
      <c r="G21" s="1">
        <v>-19000</v>
      </c>
      <c r="H21" s="1">
        <v>-25000</v>
      </c>
      <c r="I21" s="1">
        <v>-19000</v>
      </c>
      <c r="J21" s="1">
        <v>-19000</v>
      </c>
      <c r="K21" s="1">
        <v>-19000</v>
      </c>
      <c r="L21" s="1">
        <v>-24000</v>
      </c>
      <c r="M21" s="1">
        <v>-19000</v>
      </c>
      <c r="N21" s="1">
        <v>-19000</v>
      </c>
      <c r="O21" s="4">
        <v>-19000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-141900</v>
      </c>
      <c r="D22" s="1">
        <v>0</v>
      </c>
      <c r="E22" s="1">
        <v>-78750</v>
      </c>
      <c r="F22" s="1">
        <v>-30200</v>
      </c>
      <c r="G22" s="1">
        <v>-5000</v>
      </c>
      <c r="H22" s="1">
        <v>-5000</v>
      </c>
      <c r="I22" s="1">
        <v>0</v>
      </c>
      <c r="J22" s="1">
        <v>-6950</v>
      </c>
      <c r="K22" s="1">
        <v>0</v>
      </c>
      <c r="L22" s="1">
        <v>-6000</v>
      </c>
      <c r="M22" s="1">
        <v>-10000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-22000</v>
      </c>
      <c r="D23" s="1">
        <v>0</v>
      </c>
      <c r="E23" s="1">
        <v>-21000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-1000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-112000</v>
      </c>
      <c r="D24" s="1">
        <v>-8000</v>
      </c>
      <c r="E24" s="1">
        <v>-9000</v>
      </c>
      <c r="F24" s="1">
        <v>-9500</v>
      </c>
      <c r="G24" s="1">
        <v>-9500</v>
      </c>
      <c r="H24" s="1">
        <v>-9500</v>
      </c>
      <c r="I24" s="1">
        <v>-9500</v>
      </c>
      <c r="J24" s="1">
        <v>-9500</v>
      </c>
      <c r="K24" s="1">
        <v>-9500</v>
      </c>
      <c r="L24" s="1">
        <v>-9500</v>
      </c>
      <c r="M24" s="1">
        <v>-10500</v>
      </c>
      <c r="N24" s="1">
        <v>-9500</v>
      </c>
      <c r="O24" s="4">
        <v>-8500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-41000</v>
      </c>
      <c r="D25" s="1">
        <v>0</v>
      </c>
      <c r="E25" s="1">
        <v>-24000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-17000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-32100</v>
      </c>
      <c r="D27" s="1">
        <v>0</v>
      </c>
      <c r="E27" s="1">
        <v>-23600</v>
      </c>
      <c r="F27" s="1">
        <v>-500</v>
      </c>
      <c r="G27" s="1">
        <v>-2000</v>
      </c>
      <c r="H27" s="1">
        <v>-3000</v>
      </c>
      <c r="I27" s="1">
        <v>-500</v>
      </c>
      <c r="J27" s="1">
        <v>0</v>
      </c>
      <c r="K27" s="1">
        <v>-1500</v>
      </c>
      <c r="L27" s="1">
        <v>0</v>
      </c>
      <c r="M27" s="1">
        <v>-1000</v>
      </c>
      <c r="N27" s="1">
        <v>0</v>
      </c>
      <c r="O27" s="4">
        <v>0</v>
      </c>
      <c r="P27" s="2"/>
    </row>
    <row r="28" spans="1:16" x14ac:dyDescent="0.2">
      <c r="A28" s="31" t="s">
        <v>32</v>
      </c>
      <c r="B28" s="32"/>
      <c r="C28" s="8">
        <f t="shared" si="1"/>
        <v>-5876731</v>
      </c>
      <c r="D28" s="11">
        <f>SUM(D29:D37)</f>
        <v>-144651.37</v>
      </c>
      <c r="E28" s="11">
        <f t="shared" ref="E28:O28" si="4">SUM(E29:E37)</f>
        <v>-652429.01</v>
      </c>
      <c r="F28" s="11">
        <f t="shared" si="4"/>
        <v>-818168.87</v>
      </c>
      <c r="G28" s="11">
        <f t="shared" si="4"/>
        <v>-442115.01</v>
      </c>
      <c r="H28" s="11">
        <f t="shared" si="4"/>
        <v>-991991.83</v>
      </c>
      <c r="I28" s="11">
        <f t="shared" si="4"/>
        <v>-688129.61</v>
      </c>
      <c r="J28" s="11">
        <f t="shared" si="4"/>
        <v>-259361.87</v>
      </c>
      <c r="K28" s="11">
        <f t="shared" si="4"/>
        <v>-436978.01</v>
      </c>
      <c r="L28" s="11">
        <f t="shared" si="4"/>
        <v>-439626.87</v>
      </c>
      <c r="M28" s="11">
        <f t="shared" si="4"/>
        <v>-373386.01</v>
      </c>
      <c r="N28" s="11">
        <f t="shared" si="4"/>
        <v>-360052.86</v>
      </c>
      <c r="O28" s="12">
        <f t="shared" si="4"/>
        <v>-269839.68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-258378.46</v>
      </c>
      <c r="D29" s="1">
        <v>-25759.86</v>
      </c>
      <c r="E29" s="1">
        <v>-13074</v>
      </c>
      <c r="F29" s="1">
        <v>-29239.86</v>
      </c>
      <c r="G29" s="1">
        <v>-13574</v>
      </c>
      <c r="H29" s="1">
        <v>-34457.17</v>
      </c>
      <c r="I29" s="1">
        <v>-13074</v>
      </c>
      <c r="J29" s="1">
        <v>-29239.86</v>
      </c>
      <c r="K29" s="1">
        <v>-13074</v>
      </c>
      <c r="L29" s="1">
        <v>-29839.86</v>
      </c>
      <c r="M29" s="1">
        <v>-13074</v>
      </c>
      <c r="N29" s="1">
        <v>-34377.85</v>
      </c>
      <c r="O29" s="4">
        <v>-9594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-572500</v>
      </c>
      <c r="D30" s="1">
        <v>-33500</v>
      </c>
      <c r="E30" s="1">
        <v>-40500</v>
      </c>
      <c r="F30" s="1">
        <v>-51700</v>
      </c>
      <c r="G30" s="1">
        <v>-113650</v>
      </c>
      <c r="H30" s="1">
        <v>-70000</v>
      </c>
      <c r="I30" s="1">
        <v>-40000</v>
      </c>
      <c r="J30" s="1">
        <v>-33500</v>
      </c>
      <c r="K30" s="1">
        <v>-33700</v>
      </c>
      <c r="L30" s="1">
        <v>-55300</v>
      </c>
      <c r="M30" s="1">
        <v>-33500</v>
      </c>
      <c r="N30" s="1">
        <v>-33500</v>
      </c>
      <c r="O30" s="4">
        <v>-33650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-2967000.45</v>
      </c>
      <c r="D31" s="1">
        <v>-43981.5</v>
      </c>
      <c r="E31" s="1">
        <v>-286304</v>
      </c>
      <c r="F31" s="1">
        <v>-400268</v>
      </c>
      <c r="G31" s="1">
        <v>-151268</v>
      </c>
      <c r="H31" s="1">
        <v>-572487.44999999995</v>
      </c>
      <c r="I31" s="1">
        <v>-402804</v>
      </c>
      <c r="J31" s="1">
        <v>-127659</v>
      </c>
      <c r="K31" s="1">
        <v>-277131</v>
      </c>
      <c r="L31" s="1">
        <v>-196524</v>
      </c>
      <c r="M31" s="1">
        <v>-238999</v>
      </c>
      <c r="N31" s="1">
        <v>-179652</v>
      </c>
      <c r="O31" s="4">
        <v>-89922.5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-922000</v>
      </c>
      <c r="D32" s="1">
        <v>-9000</v>
      </c>
      <c r="E32" s="1">
        <v>-202000</v>
      </c>
      <c r="F32" s="1">
        <v>-102000</v>
      </c>
      <c r="G32" s="1">
        <v>-32000</v>
      </c>
      <c r="H32" s="1">
        <v>-226000</v>
      </c>
      <c r="I32" s="1">
        <v>-118000</v>
      </c>
      <c r="J32" s="1">
        <v>-22000</v>
      </c>
      <c r="K32" s="1">
        <v>-32000</v>
      </c>
      <c r="L32" s="1">
        <v>-102000</v>
      </c>
      <c r="M32" s="1">
        <v>-23000</v>
      </c>
      <c r="N32" s="1">
        <v>-22000</v>
      </c>
      <c r="O32" s="4">
        <v>-32000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-308552.12000000005</v>
      </c>
      <c r="D33" s="1">
        <v>-1276.01</v>
      </c>
      <c r="E33" s="1">
        <v>-12536.01</v>
      </c>
      <c r="F33" s="1">
        <v>-181276.01</v>
      </c>
      <c r="G33" s="1">
        <v>-1276.01</v>
      </c>
      <c r="H33" s="1">
        <v>-43036.01</v>
      </c>
      <c r="I33" s="1">
        <v>-23126.01</v>
      </c>
      <c r="J33" s="1">
        <v>-3276.01</v>
      </c>
      <c r="K33" s="1">
        <v>-12536.01</v>
      </c>
      <c r="L33" s="1">
        <v>-1276.01</v>
      </c>
      <c r="M33" s="1">
        <v>-1776.01</v>
      </c>
      <c r="N33" s="1">
        <v>-18536.009999999998</v>
      </c>
      <c r="O33" s="4">
        <v>-8626.01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-60000</v>
      </c>
      <c r="D34" s="1">
        <v>0</v>
      </c>
      <c r="E34" s="1">
        <v>0</v>
      </c>
      <c r="F34" s="1">
        <v>0</v>
      </c>
      <c r="G34" s="1">
        <v>-60000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-295800</v>
      </c>
      <c r="D35" s="1">
        <v>-10350</v>
      </c>
      <c r="E35" s="1">
        <v>-54200</v>
      </c>
      <c r="F35" s="1">
        <v>-15900</v>
      </c>
      <c r="G35" s="1">
        <v>-20600</v>
      </c>
      <c r="H35" s="1">
        <v>-16400</v>
      </c>
      <c r="I35" s="1">
        <v>-27650</v>
      </c>
      <c r="J35" s="1">
        <v>-16900</v>
      </c>
      <c r="K35" s="1">
        <v>-22000</v>
      </c>
      <c r="L35" s="1">
        <v>-19400</v>
      </c>
      <c r="M35" s="1">
        <v>-36250</v>
      </c>
      <c r="N35" s="1">
        <v>-41200</v>
      </c>
      <c r="O35" s="4">
        <v>-14950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-231817.96999999997</v>
      </c>
      <c r="D36" s="1">
        <v>-4500</v>
      </c>
      <c r="E36" s="1">
        <v>-21500</v>
      </c>
      <c r="F36" s="1">
        <v>-16500</v>
      </c>
      <c r="G36" s="1">
        <v>-31500</v>
      </c>
      <c r="H36" s="1">
        <v>-12489.2</v>
      </c>
      <c r="I36" s="1">
        <v>-22188.6</v>
      </c>
      <c r="J36" s="1">
        <v>-10500</v>
      </c>
      <c r="K36" s="1">
        <v>-29500</v>
      </c>
      <c r="L36" s="1">
        <v>-18500</v>
      </c>
      <c r="M36" s="1">
        <v>-10500</v>
      </c>
      <c r="N36" s="1">
        <v>-14500</v>
      </c>
      <c r="O36" s="4">
        <v>-39640.17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-260682</v>
      </c>
      <c r="D37" s="1">
        <v>-16284</v>
      </c>
      <c r="E37" s="1">
        <v>-22315</v>
      </c>
      <c r="F37" s="1">
        <v>-21285</v>
      </c>
      <c r="G37" s="1">
        <v>-18247</v>
      </c>
      <c r="H37" s="1">
        <v>-17122</v>
      </c>
      <c r="I37" s="1">
        <v>-41287</v>
      </c>
      <c r="J37" s="1">
        <v>-16287</v>
      </c>
      <c r="K37" s="1">
        <v>-17037</v>
      </c>
      <c r="L37" s="1">
        <v>-16787</v>
      </c>
      <c r="M37" s="1">
        <v>-16287</v>
      </c>
      <c r="N37" s="1">
        <v>-16287</v>
      </c>
      <c r="O37" s="4">
        <v>-41457</v>
      </c>
      <c r="P37" s="2"/>
    </row>
    <row r="38" spans="1:16" x14ac:dyDescent="0.2">
      <c r="A38" s="31" t="s">
        <v>42</v>
      </c>
      <c r="B38" s="32"/>
      <c r="C38" s="8">
        <f t="shared" si="1"/>
        <v>-273500</v>
      </c>
      <c r="D38" s="11">
        <f>SUM(D39:D47)</f>
        <v>-10000</v>
      </c>
      <c r="E38" s="11">
        <f t="shared" ref="E38:O38" si="5">SUM(E39:E47)</f>
        <v>-10000</v>
      </c>
      <c r="F38" s="11">
        <f t="shared" si="5"/>
        <v>-10000</v>
      </c>
      <c r="G38" s="11">
        <f t="shared" si="5"/>
        <v>-10000</v>
      </c>
      <c r="H38" s="11">
        <f t="shared" si="5"/>
        <v>-10000</v>
      </c>
      <c r="I38" s="11">
        <f t="shared" si="5"/>
        <v>-10000</v>
      </c>
      <c r="J38" s="11">
        <f t="shared" si="5"/>
        <v>-10000</v>
      </c>
      <c r="K38" s="11">
        <f t="shared" si="5"/>
        <v>-10000</v>
      </c>
      <c r="L38" s="11">
        <f t="shared" si="5"/>
        <v>-10000</v>
      </c>
      <c r="M38" s="11">
        <f t="shared" si="5"/>
        <v>-163500</v>
      </c>
      <c r="N38" s="11">
        <f t="shared" si="5"/>
        <v>-10000</v>
      </c>
      <c r="O38" s="12">
        <f t="shared" si="5"/>
        <v>-10000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-153500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-153500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-120000</v>
      </c>
      <c r="D43" s="1">
        <v>-10000</v>
      </c>
      <c r="E43" s="1">
        <v>-10000</v>
      </c>
      <c r="F43" s="1">
        <v>-10000</v>
      </c>
      <c r="G43" s="1">
        <v>-10000</v>
      </c>
      <c r="H43" s="1">
        <v>-10000</v>
      </c>
      <c r="I43" s="1">
        <v>-10000</v>
      </c>
      <c r="J43" s="1">
        <v>-10000</v>
      </c>
      <c r="K43" s="1">
        <v>-10000</v>
      </c>
      <c r="L43" s="1">
        <v>-10000</v>
      </c>
      <c r="M43" s="1">
        <v>-10000</v>
      </c>
      <c r="N43" s="1">
        <v>-10000</v>
      </c>
      <c r="O43" s="4">
        <v>-10000</v>
      </c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1" t="s">
        <v>52</v>
      </c>
      <c r="B48" s="32"/>
      <c r="C48" s="8">
        <f t="shared" si="1"/>
        <v>-185300</v>
      </c>
      <c r="D48" s="11">
        <f>SUM(D49:D57)</f>
        <v>0</v>
      </c>
      <c r="E48" s="11">
        <f t="shared" ref="E48:O48" si="6">SUM(E49:E57)</f>
        <v>0</v>
      </c>
      <c r="F48" s="11">
        <f t="shared" si="6"/>
        <v>-26500</v>
      </c>
      <c r="G48" s="11">
        <f t="shared" si="6"/>
        <v>-93300</v>
      </c>
      <c r="H48" s="11">
        <f t="shared" si="6"/>
        <v>-22000</v>
      </c>
      <c r="I48" s="11">
        <f t="shared" si="6"/>
        <v>0</v>
      </c>
      <c r="J48" s="11">
        <f t="shared" si="6"/>
        <v>0</v>
      </c>
      <c r="K48" s="11">
        <f t="shared" si="6"/>
        <v>-43500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-160300</v>
      </c>
      <c r="D49" s="1">
        <v>0</v>
      </c>
      <c r="E49" s="1">
        <v>0</v>
      </c>
      <c r="F49" s="1">
        <v>-26500</v>
      </c>
      <c r="G49" s="1">
        <v>-68300</v>
      </c>
      <c r="H49" s="1">
        <v>-22000</v>
      </c>
      <c r="I49" s="1">
        <v>0</v>
      </c>
      <c r="J49" s="1">
        <v>0</v>
      </c>
      <c r="K49" s="1">
        <v>-43500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-10000</v>
      </c>
      <c r="D50" s="1">
        <v>0</v>
      </c>
      <c r="E50" s="1">
        <v>0</v>
      </c>
      <c r="F50" s="1">
        <v>0</v>
      </c>
      <c r="G50" s="1">
        <v>-10000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-15000</v>
      </c>
      <c r="D54" s="1">
        <v>0</v>
      </c>
      <c r="E54" s="1">
        <v>0</v>
      </c>
      <c r="F54" s="1">
        <v>0</v>
      </c>
      <c r="G54" s="1">
        <v>-15000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31" t="s">
        <v>62</v>
      </c>
      <c r="B58" s="32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1" t="s">
        <v>66</v>
      </c>
      <c r="B62" s="32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31" t="s">
        <v>74</v>
      </c>
      <c r="B71" s="32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1" t="s">
        <v>78</v>
      </c>
      <c r="B75" s="32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Juan Carlos Bustamante</cp:lastModifiedBy>
  <cp:lastPrinted>2014-03-24T20:12:54Z</cp:lastPrinted>
  <dcterms:created xsi:type="dcterms:W3CDTF">2014-01-23T15:01:32Z</dcterms:created>
  <dcterms:modified xsi:type="dcterms:W3CDTF">2018-05-01T04:47:24Z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