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n2\Desktop\museo\2017\Estados financieros\03 2017\Disciplina financiera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calcPr calcId="152511"/>
</workbook>
</file>

<file path=xl/calcChain.xml><?xml version="1.0" encoding="utf-8"?>
<calcChain xmlns="http://schemas.openxmlformats.org/spreadsheetml/2006/main">
  <c r="E60" i="1" l="1"/>
  <c r="E68" i="1" s="1"/>
  <c r="E69" i="1" s="1"/>
  <c r="D60" i="1"/>
  <c r="D68" i="1" s="1"/>
  <c r="D69" i="1" s="1"/>
  <c r="C60" i="1"/>
  <c r="C68" i="1"/>
  <c r="C69" i="1" s="1"/>
  <c r="E46" i="1"/>
  <c r="E54" i="1" s="1"/>
  <c r="E55" i="1" s="1"/>
  <c r="D46" i="1"/>
  <c r="D54" i="1"/>
  <c r="D55" i="1" s="1"/>
  <c r="C46" i="1"/>
  <c r="C54" i="1" s="1"/>
  <c r="C55" i="1" s="1"/>
  <c r="E37" i="1"/>
  <c r="D37" i="1"/>
  <c r="C37" i="1"/>
  <c r="E34" i="1"/>
  <c r="E41" i="1"/>
  <c r="D34" i="1"/>
  <c r="D41" i="1" s="1"/>
  <c r="C34" i="1"/>
  <c r="C41" i="1" s="1"/>
  <c r="E26" i="1"/>
  <c r="D26" i="1"/>
  <c r="C26" i="1"/>
  <c r="E16" i="1"/>
  <c r="D16" i="1"/>
  <c r="E12" i="1"/>
  <c r="D12" i="1"/>
  <c r="C12" i="1"/>
  <c r="E7" i="1"/>
  <c r="E20" i="1" s="1"/>
  <c r="E21" i="1" s="1"/>
  <c r="E22" i="1" s="1"/>
  <c r="E30" i="1" s="1"/>
  <c r="D7" i="1"/>
  <c r="D20" i="1" s="1"/>
  <c r="D21" i="1" s="1"/>
  <c r="D22" i="1" s="1"/>
  <c r="D30" i="1" s="1"/>
  <c r="C7" i="1"/>
  <c r="C20" i="1"/>
  <c r="C21" i="1" s="1"/>
  <c r="C22" i="1" s="1"/>
  <c r="C30" i="1" s="1"/>
</calcChain>
</file>

<file path=xl/sharedStrings.xml><?xml version="1.0" encoding="utf-8"?>
<sst xmlns="http://schemas.openxmlformats.org/spreadsheetml/2006/main" count="67" uniqueCount="48">
  <si>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</si>
  <si>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</si>
  <si>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</si>
  <si>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</si>
  <si>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</si>
  <si>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</si>
  <si>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</si>
  <si>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</si>
  <si>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indexed="8"/>
        <rFont val="Arial"/>
        <family val="2"/>
      </rPr>
      <t>1</t>
    </r>
    <r>
      <rPr>
        <b/>
        <sz val="8"/>
        <color indexed="8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</si>
  <si>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</si>
  <si>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</si>
  <si>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</si>
  <si>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</si>
  <si>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</si>
  <si>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</si>
  <si>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</si>
  <si>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</si>
  <si>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</si>
  <si>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</si>
  <si>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</si>
  <si>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</si>
  <si>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</si>
  <si>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</si>
  <si>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</si>
  <si>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</si>
  <si>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</si>
  <si>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</si>
  <si>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</si>
  <si>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</si>
  <si>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</si>
  <si>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</si>
  <si>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</si>
  <si>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</si>
  <si>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</si>
  <si>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</si>
  <si>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</si>
  <si>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</si>
  <si>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</si>
  <si>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</si>
  <si>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</si>
  <si>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</si>
  <si>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</si>
  <si>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MUSEO ICONOGRAFICO DEL QUIJOTE
Balance Presupuestario - LDF
al 31 de Marzo de 2017
PESOS</t>
  </si>
  <si>
    <t>Bajo protesta de decir verdad declaramos que los Estados Financieros y sus notas, son razonablemente correctos y son responsabilidad del emisor.</t>
  </si>
  <si>
    <t>___________________________________</t>
  </si>
  <si>
    <t>____________________________________</t>
  </si>
  <si>
    <t>Director General
Lic. Onofre Sanchez Menchero</t>
  </si>
  <si>
    <t>Coordinadora Administrativa
C.P. Julia Irene Maldonado Mendoza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</si>
</sst>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Times New Roman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lightGray">
        <bgColor indexed="5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50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 applyAlignment="1">
      <alignment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5" xfId="0" applyFont="1" applyBorder="1"/>
    <xf numFmtId="0" fontId="3" fillId="0" borderId="0" xfId="0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6" xfId="0" applyNumberFormat="1" applyFont="1" applyFill="1" applyBorder="1" applyAlignment="1">
      <alignment vertical="center"/>
    </xf>
    <xf numFmtId="4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7" xfId="0" applyFont="1" applyBorder="1"/>
    <xf numFmtId="0" fontId="3" fillId="0" borderId="8" xfId="0" applyFont="1" applyBorder="1" applyAlignment="1">
      <alignment vertical="center"/>
    </xf>
    <xf numFmtId="4" fontId="3" fillId="0" borderId="9" xfId="0" applyNumberFormat="1" applyFont="1" applyBorder="1" applyAlignment="1">
      <alignment vertical="center"/>
    </xf>
    <xf numFmtId="0" fontId="7" fillId="0" borderId="0" xfId="1" applyProtection="1">
      <protection locked="0"/>
    </xf>
    <xf numFmtId="0" fontId="7" fillId="0" borderId="0" xfId="1"/>
    <xf numFmtId="0" fontId="5" fillId="0" borderId="0" xfId="1" applyFont="1"/>
    <xf numFmtId="0" fontId="6" fillId="0" borderId="0" xfId="0" applyFont="1"/>
    <xf numFmtId="0" fontId="9" fillId="0" borderId="0" xfId="2" applyFont="1" applyAlignment="1" applyProtection="1">
      <alignment vertical="top"/>
    </xf>
    <xf numFmtId="0" fontId="9" fillId="0" borderId="0" xfId="2" applyFont="1" applyAlignment="1">
      <alignment vertical="top" wrapText="1"/>
    </xf>
    <xf numFmtId="4" fontId="9" fillId="0" borderId="0" xfId="2" applyNumberFormat="1" applyFont="1" applyAlignment="1">
      <alignment vertical="top"/>
    </xf>
    <xf numFmtId="0" fontId="2" fillId="0" borderId="0" xfId="0" applyFont="1" applyAlignment="1"/>
    <xf numFmtId="0" fontId="9" fillId="0" borderId="0" xfId="2" applyFont="1" applyAlignment="1">
      <alignment vertical="top"/>
    </xf>
    <xf numFmtId="0" fontId="9" fillId="0" borderId="0" xfId="2" applyFont="1" applyAlignment="1" applyProtection="1">
      <alignment vertical="top" wrapText="1"/>
      <protection locked="0"/>
    </xf>
    <xf numFmtId="0" fontId="9" fillId="0" borderId="0" xfId="2" applyFont="1" applyAlignment="1" applyProtection="1">
      <alignment horizontal="left" vertical="top" wrapText="1" indent="5"/>
      <protection locked="0"/>
    </xf>
    <xf numFmtId="0" fontId="9" fillId="0" borderId="0" xfId="2" applyFont="1" applyAlignment="1" applyProtection="1">
      <alignment vertical="top"/>
      <protection locked="0"/>
    </xf>
    <xf numFmtId="0" fontId="9" fillId="0" borderId="0" xfId="2" applyFont="1" applyAlignment="1" applyProtection="1">
      <alignment horizontal="center" vertical="top" wrapText="1"/>
      <protection locked="0"/>
    </xf>
    <xf numFmtId="0" fontId="9" fillId="0" borderId="0" xfId="2" applyFont="1" applyBorder="1" applyAlignment="1" applyProtection="1">
      <alignment horizontal="center" vertical="top" wrapText="1"/>
      <protection locked="0"/>
    </xf>
    <xf numFmtId="0" fontId="9" fillId="0" borderId="0" xfId="2" applyFont="1" applyBorder="1" applyAlignment="1" applyProtection="1">
      <alignment horizontal="left" vertical="top" wrapText="1" indent="2"/>
      <protection locked="0"/>
    </xf>
    <xf numFmtId="0" fontId="9" fillId="0" borderId="0" xfId="2" applyFont="1" applyAlignment="1" applyProtection="1">
      <alignment horizontal="center" vertical="center"/>
      <protection locked="0"/>
    </xf>
    <xf numFmtId="0" fontId="9" fillId="0" borderId="0" xfId="2" applyFont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sheet="1" objects="1" scenarios="1" selectLockedCells="1"/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zoomScaleNormal="100" workbookViewId="0">
      <selection activeCell="B73" sqref="B73:E78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6" ht="12.75" customHeight="1" x14ac:dyDescent="0.2">
      <c r="A1" s="39" t="s">
        <v>42</v>
      </c>
      <c r="B1" s="40"/>
      <c r="C1" s="40"/>
      <c r="D1" s="40"/>
      <c r="E1" s="41"/>
    </row>
    <row r="2" spans="1:6" ht="12.75" customHeight="1" x14ac:dyDescent="0.2">
      <c r="A2" s="42"/>
      <c r="B2" s="43"/>
      <c r="C2" s="43"/>
      <c r="D2" s="43"/>
      <c r="E2" s="44"/>
    </row>
    <row r="3" spans="1:6" ht="12.75" customHeight="1" x14ac:dyDescent="0.2">
      <c r="A3" s="42"/>
      <c r="B3" s="43"/>
      <c r="C3" s="43"/>
      <c r="D3" s="43"/>
      <c r="E3" s="44"/>
    </row>
    <row r="4" spans="1:6" ht="12.75" customHeight="1" x14ac:dyDescent="0.2">
      <c r="A4" s="45"/>
      <c r="B4" s="46"/>
      <c r="C4" s="46"/>
      <c r="D4" s="46"/>
      <c r="E4" s="47"/>
    </row>
    <row r="5" spans="1:6" ht="22.5" x14ac:dyDescent="0.2">
      <c r="A5" s="48" t="s">
        <v>0</v>
      </c>
      <c r="B5" s="49"/>
      <c r="C5" s="2" t="s">
        <v>1</v>
      </c>
      <c r="D5" s="2" t="s">
        <v>2</v>
      </c>
      <c r="E5" s="2" t="s">
        <v>3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4</v>
      </c>
      <c r="C7" s="8">
        <f>SUM(C8:C10)</f>
        <v>16699782.99</v>
      </c>
      <c r="D7" s="8">
        <f>SUM(D8:D10)</f>
        <v>4683300.96</v>
      </c>
      <c r="E7" s="8">
        <f>SUM(E8:E10)</f>
        <v>4683300.96</v>
      </c>
    </row>
    <row r="8" spans="1:6" x14ac:dyDescent="0.2">
      <c r="A8" s="6"/>
      <c r="B8" s="9" t="s">
        <v>5</v>
      </c>
      <c r="C8" s="10">
        <v>16699782.99</v>
      </c>
      <c r="D8" s="10">
        <v>4683300.96</v>
      </c>
      <c r="E8" s="10">
        <v>4683300.96</v>
      </c>
    </row>
    <row r="9" spans="1:6" x14ac:dyDescent="0.2">
      <c r="A9" s="6"/>
      <c r="B9" s="9" t="s">
        <v>6</v>
      </c>
      <c r="C9" s="10">
        <v>0</v>
      </c>
      <c r="D9" s="10">
        <v>0</v>
      </c>
      <c r="E9" s="10">
        <v>0</v>
      </c>
    </row>
    <row r="10" spans="1:6" x14ac:dyDescent="0.2">
      <c r="A10" s="6"/>
      <c r="B10" s="9" t="s">
        <v>7</v>
      </c>
      <c r="C10" s="10"/>
      <c r="D10" s="10"/>
      <c r="E10" s="10"/>
    </row>
    <row r="11" spans="1:6" ht="5.0999999999999996" customHeight="1" x14ac:dyDescent="0.2">
      <c r="A11" s="6"/>
      <c r="B11" s="11"/>
      <c r="C11" s="10"/>
      <c r="D11" s="10"/>
      <c r="E11" s="10"/>
    </row>
    <row r="12" spans="1:6" ht="12.75" x14ac:dyDescent="0.2">
      <c r="A12" s="6"/>
      <c r="B12" s="7" t="s">
        <v>8</v>
      </c>
      <c r="C12" s="8">
        <f>SUM(C13:C14)</f>
        <v>16699782.99</v>
      </c>
      <c r="D12" s="8">
        <f>SUM(D13:D14)</f>
        <v>3733939.85</v>
      </c>
      <c r="E12" s="8">
        <f>SUM(E13:E14)</f>
        <v>3726699.85</v>
      </c>
      <c r="F12" s="24"/>
    </row>
    <row r="13" spans="1:6" x14ac:dyDescent="0.2">
      <c r="A13" s="6"/>
      <c r="B13" s="9" t="s">
        <v>9</v>
      </c>
      <c r="C13" s="10">
        <v>16699782.99</v>
      </c>
      <c r="D13" s="10">
        <v>3733939.85</v>
      </c>
      <c r="E13" s="10">
        <v>3726699.85</v>
      </c>
    </row>
    <row r="14" spans="1:6" x14ac:dyDescent="0.2">
      <c r="A14" s="6"/>
      <c r="B14" s="9" t="s">
        <v>10</v>
      </c>
      <c r="C14" s="10">
        <v>0</v>
      </c>
      <c r="D14" s="10">
        <v>0</v>
      </c>
      <c r="E14" s="10">
        <v>0</v>
      </c>
    </row>
    <row r="15" spans="1:6" ht="5.0999999999999996" customHeight="1" x14ac:dyDescent="0.2">
      <c r="A15" s="6"/>
      <c r="B15" s="11"/>
      <c r="C15" s="10"/>
      <c r="D15" s="10"/>
      <c r="E15" s="10"/>
    </row>
    <row r="16" spans="1:6" ht="12.75" x14ac:dyDescent="0.2">
      <c r="A16" s="6"/>
      <c r="B16" s="7" t="s">
        <v>11</v>
      </c>
      <c r="C16" s="12"/>
      <c r="D16" s="8">
        <f>SUM(D17:D18)</f>
        <v>0</v>
      </c>
      <c r="E16" s="8">
        <f>SUM(E17:E18)</f>
        <v>0</v>
      </c>
      <c r="F16" s="24"/>
    </row>
    <row r="17" spans="1:5" x14ac:dyDescent="0.2">
      <c r="A17" s="6"/>
      <c r="B17" s="9" t="s">
        <v>12</v>
      </c>
      <c r="C17" s="12"/>
      <c r="D17" s="10">
        <v>0</v>
      </c>
      <c r="E17" s="10">
        <v>0</v>
      </c>
    </row>
    <row r="18" spans="1:5" x14ac:dyDescent="0.2">
      <c r="A18" s="6"/>
      <c r="B18" s="9" t="s">
        <v>13</v>
      </c>
      <c r="C18" s="12"/>
      <c r="D18" s="10">
        <v>0</v>
      </c>
      <c r="E18" s="10">
        <v>0</v>
      </c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949361.10999999987</v>
      </c>
      <c r="E20" s="8">
        <f>E7-E12+E16</f>
        <v>956601.10999999987</v>
      </c>
    </row>
    <row r="21" spans="1:5" x14ac:dyDescent="0.2">
      <c r="A21" s="6"/>
      <c r="B21" s="7" t="s">
        <v>15</v>
      </c>
      <c r="C21" s="8">
        <f>C20-C41</f>
        <v>0</v>
      </c>
      <c r="D21" s="8">
        <f>D20-D41</f>
        <v>949361.10999999987</v>
      </c>
      <c r="E21" s="8">
        <f>E20-E41</f>
        <v>956601.10999999987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949361.10999999987</v>
      </c>
      <c r="E22" s="8">
        <f>E21-E16</f>
        <v>956601.10999999987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48" t="s">
        <v>17</v>
      </c>
      <c r="B24" s="49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>SUM(D27:D28)</f>
        <v>0</v>
      </c>
      <c r="E26" s="8">
        <f>SUM(E27:E28)</f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>D22+D26</f>
        <v>949361.10999999987</v>
      </c>
      <c r="E30" s="8">
        <f>E22+E26</f>
        <v>956601.10999999987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38" t="s">
        <v>17</v>
      </c>
      <c r="B32" s="38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>SUM(D35:D36)</f>
        <v>0</v>
      </c>
      <c r="E34" s="8">
        <f>SUM(E35:E36)</f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>SUM(D38:D39)</f>
        <v>0</v>
      </c>
      <c r="E37" s="8">
        <f>SUM(E38:E39)</f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>D34-D37</f>
        <v>0</v>
      </c>
      <c r="E41" s="8">
        <f>E34-E37</f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38" t="s">
        <v>17</v>
      </c>
      <c r="B43" s="38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16699782.99</v>
      </c>
      <c r="D45" s="10">
        <v>4683300.96</v>
      </c>
      <c r="E45" s="10">
        <v>4683300.96</v>
      </c>
    </row>
    <row r="46" spans="1:5" x14ac:dyDescent="0.2">
      <c r="A46" s="6"/>
      <c r="B46" s="15" t="s">
        <v>34</v>
      </c>
      <c r="C46" s="10">
        <f>C47-C48</f>
        <v>0</v>
      </c>
      <c r="D46" s="10">
        <f>D47-D48</f>
        <v>0</v>
      </c>
      <c r="E46" s="10">
        <f>E47-E48</f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16699782.99</v>
      </c>
      <c r="D50" s="10">
        <v>3733939.85</v>
      </c>
      <c r="E50" s="10">
        <v>3726699.85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0</v>
      </c>
      <c r="E52" s="10">
        <v>0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>D45+D46-D50+D52</f>
        <v>949361.10999999987</v>
      </c>
      <c r="E54" s="8">
        <f>E45+E46-E50+E52</f>
        <v>956601.10999999987</v>
      </c>
    </row>
    <row r="55" spans="1:5" x14ac:dyDescent="0.2">
      <c r="A55" s="6"/>
      <c r="B55" s="7" t="s">
        <v>36</v>
      </c>
      <c r="C55" s="8">
        <f>C54-C46</f>
        <v>0</v>
      </c>
      <c r="D55" s="8">
        <f>D54-D46</f>
        <v>949361.10999999987</v>
      </c>
      <c r="E55" s="8">
        <f>E54-E46</f>
        <v>956601.10999999987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38" t="s">
        <v>17</v>
      </c>
      <c r="B57" s="38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0</v>
      </c>
      <c r="D59" s="10">
        <v>0</v>
      </c>
      <c r="E59" s="10">
        <v>0</v>
      </c>
    </row>
    <row r="60" spans="1:5" x14ac:dyDescent="0.2">
      <c r="A60" s="6"/>
      <c r="B60" s="15" t="s">
        <v>37</v>
      </c>
      <c r="C60" s="10">
        <f>C61-C62</f>
        <v>0</v>
      </c>
      <c r="D60" s="10">
        <f>D61-D62</f>
        <v>0</v>
      </c>
      <c r="E60" s="10">
        <f>E61-E62</f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0</v>
      </c>
      <c r="D64" s="10">
        <v>0</v>
      </c>
      <c r="E64" s="10">
        <v>0</v>
      </c>
    </row>
    <row r="65" spans="1:6" ht="5.0999999999999996" customHeight="1" x14ac:dyDescent="0.2">
      <c r="A65" s="6"/>
      <c r="B65" s="15"/>
      <c r="C65" s="10"/>
      <c r="D65" s="10"/>
      <c r="E65" s="10"/>
    </row>
    <row r="66" spans="1:6" x14ac:dyDescent="0.2">
      <c r="A66" s="6"/>
      <c r="B66" s="15" t="s">
        <v>13</v>
      </c>
      <c r="C66" s="12"/>
      <c r="D66" s="10">
        <v>0</v>
      </c>
      <c r="E66" s="10">
        <v>0</v>
      </c>
    </row>
    <row r="67" spans="1:6" ht="5.0999999999999996" customHeight="1" x14ac:dyDescent="0.2">
      <c r="A67" s="6"/>
      <c r="B67" s="15"/>
      <c r="C67" s="10"/>
      <c r="D67" s="10"/>
      <c r="E67" s="10"/>
    </row>
    <row r="68" spans="1:6" x14ac:dyDescent="0.2">
      <c r="A68" s="6"/>
      <c r="B68" s="16" t="s">
        <v>39</v>
      </c>
      <c r="C68" s="8">
        <f>C59+C60-C64</f>
        <v>0</v>
      </c>
      <c r="D68" s="8">
        <f>D59+D60-D64-D66</f>
        <v>0</v>
      </c>
      <c r="E68" s="8">
        <f>E59+E60-E64-E66</f>
        <v>0</v>
      </c>
    </row>
    <row r="69" spans="1:6" x14ac:dyDescent="0.2">
      <c r="A69" s="6"/>
      <c r="B69" s="16" t="s">
        <v>40</v>
      </c>
      <c r="C69" s="8">
        <f>C68-C60</f>
        <v>0</v>
      </c>
      <c r="D69" s="8">
        <f>D68-D60</f>
        <v>0</v>
      </c>
      <c r="E69" s="8">
        <f>E68-E60</f>
        <v>0</v>
      </c>
    </row>
    <row r="70" spans="1:6" ht="5.0999999999999996" customHeight="1" x14ac:dyDescent="0.2">
      <c r="A70" s="18"/>
      <c r="B70" s="19"/>
      <c r="C70" s="20"/>
      <c r="D70" s="20"/>
      <c r="E70" s="20"/>
    </row>
    <row r="73" spans="1:6" x14ac:dyDescent="0.2">
      <c r="B73" s="25" t="s">
        <v>43</v>
      </c>
      <c r="C73" s="26"/>
      <c r="D73" s="26"/>
      <c r="E73" s="27"/>
      <c r="F73" s="28"/>
    </row>
    <row r="74" spans="1:6" x14ac:dyDescent="0.2">
      <c r="B74" s="29"/>
      <c r="C74" s="26"/>
      <c r="D74" s="26"/>
      <c r="E74" s="27"/>
      <c r="F74" s="28"/>
    </row>
    <row r="75" spans="1:6" x14ac:dyDescent="0.2">
      <c r="B75" s="30"/>
      <c r="C75" s="31"/>
      <c r="D75" s="30"/>
      <c r="E75" s="30"/>
      <c r="F75" s="28"/>
    </row>
    <row r="76" spans="1:6" x14ac:dyDescent="0.2">
      <c r="B76" s="32"/>
      <c r="C76" s="30"/>
      <c r="D76" s="30"/>
      <c r="E76" s="30"/>
      <c r="F76" s="28"/>
    </row>
    <row r="77" spans="1:6" x14ac:dyDescent="0.2">
      <c r="B77" s="33" t="s">
        <v>44</v>
      </c>
      <c r="C77" s="30"/>
      <c r="D77" s="36" t="s">
        <v>45</v>
      </c>
      <c r="E77" s="36"/>
    </row>
    <row r="78" spans="1:6" ht="22.5" x14ac:dyDescent="0.2">
      <c r="B78" s="34" t="s">
        <v>46</v>
      </c>
      <c r="C78" s="35"/>
      <c r="D78" s="37" t="s">
        <v>47</v>
      </c>
      <c r="E78" s="37"/>
    </row>
  </sheetData>
  <mergeCells count="8">
    <mergeCell ref="D77:E77"/>
    <mergeCell ref="D78:E78"/>
    <mergeCell ref="A57:B57"/>
    <mergeCell ref="A1:E4"/>
    <mergeCell ref="A5:B5"/>
    <mergeCell ref="A24:B24"/>
    <mergeCell ref="A32:B32"/>
    <mergeCell ref="A43:B43"/>
  </mergeCells>
  <phoneticPr fontId="0" type="noConversion"/>
  <pageMargins left="0.7" right="0.7" top="0.75" bottom="0.75" header="0.3" footer="0.3"/>
  <pageSetup scale="71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Admn2</cp:lastModifiedBy>
  <cp:lastPrinted>2017-04-20T20:24:14Z</cp:lastPrinted>
  <dcterms:created xsi:type="dcterms:W3CDTF">2017-01-11T17:21:42Z</dcterms:created>
  <dcterms:modified xsi:type="dcterms:W3CDTF">2017-07-14T21:25:13Z</dcterms:modified>
</cp:coreProperties>
</file>