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Carga por internet\06_Información disciplina financiera\"/>
    </mc:Choice>
  </mc:AlternateContent>
  <bookViews>
    <workbookView xWindow="0" yWindow="0" windowWidth="20730" windowHeight="11760" firstSheet="1" activeTab="1"/>
  </bookViews>
  <sheets>
    <sheet name="Hoja1" sheetId="4" state="hidden" r:id="rId1"/>
    <sheet name="F1" sheetId="3" r:id="rId2"/>
  </sheets>
  <calcPr calcId="152511"/>
</workbook>
</file>

<file path=xl/calcChain.xml><?xml version="1.0" encoding="utf-8"?>
<calcChain xmlns="http://schemas.openxmlformats.org/spreadsheetml/2006/main">
  <c r="F6" i="3" l="1"/>
  <c r="F16" i="3"/>
  <c r="F44" i="3" s="1"/>
  <c r="F20" i="3"/>
  <c r="F24" i="3"/>
  <c r="F35" i="3"/>
  <c r="F39" i="3"/>
  <c r="F54" i="3"/>
  <c r="F60" i="3"/>
  <c r="F76" i="3" s="1"/>
  <c r="F65" i="3"/>
  <c r="F72" i="3"/>
  <c r="E6" i="3"/>
  <c r="E16" i="3"/>
  <c r="E44" i="3" s="1"/>
  <c r="E20" i="3"/>
  <c r="E24" i="3"/>
  <c r="E35" i="3"/>
  <c r="E39" i="3"/>
  <c r="E54" i="3"/>
  <c r="E60" i="3"/>
  <c r="E76" i="3" s="1"/>
  <c r="E65" i="3"/>
  <c r="E72" i="3"/>
  <c r="C38" i="3"/>
  <c r="B38" i="3"/>
  <c r="C35" i="3"/>
  <c r="B35" i="3"/>
  <c r="C57" i="3"/>
  <c r="B57" i="3"/>
  <c r="F28" i="3"/>
  <c r="E28" i="3"/>
  <c r="C28" i="3"/>
  <c r="B28" i="3"/>
  <c r="C22" i="3"/>
  <c r="B22" i="3"/>
  <c r="C14" i="3"/>
  <c r="B14" i="3"/>
  <c r="C6" i="3"/>
  <c r="C44" i="3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<sst xmlns="http://schemas.openxmlformats.org/spreadsheetml/2006/main" count="126" uniqueCount="125">
  <si>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</si>
  <si>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</si>
  <si>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</si>
  <si>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</si>
  <si>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</si>
  <si>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</si>
  <si>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</si>
  <si>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</si>
  <si>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</si>
  <si>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</si>
  <si>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</si>
  <si>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</si>
  <si>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</si>
  <si>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</si>
  <si>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</si>
  <si>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</si>
  <si>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</si>
  <si>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</si>
  <si>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</si>
  <si>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</si>
  <si>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</si>
  <si>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</si>
  <si>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</si>
  <si>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</si>
  <si>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</si>
  <si>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</si>
  <si>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</si>
  <si>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</si>
  <si>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</si>
  <si>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</si>
  <si>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</si>
  <si>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</si>
  <si>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</si>
  <si>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</si>
  <si>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</si>
  <si>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</si>
  <si>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</si>
  <si>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</si>
  <si>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</si>
  <si>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</si>
  <si>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</si>
  <si>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</si>
  <si>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</si>
  <si>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</si>
  <si>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</si>
  <si>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</si>
  <si>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</si>
  <si>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</si>
  <si>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</si>
  <si>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</si>
  <si>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</si>
  <si>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</si>
  <si>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</si>
  <si>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</si>
  <si>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</si>
  <si>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</si>
  <si>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</si>
  <si>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</si>
  <si>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</si>
  <si>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</si>
  <si>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</si>
  <si>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</si>
  <si>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</si>
  <si>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</si>
  <si>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</si>
  <si>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</si>
  <si>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</si>
  <si>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</si>
  <si>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</si>
  <si>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</si>
  <si>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</si>
  <si>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</si>
  <si>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</si>
  <si>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</si>
  <si>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</si>
  <si>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</si>
  <si>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</si>
  <si>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</si>
  <si>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</si>
  <si>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</si>
  <si>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</si>
  <si>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</si>
  <si>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</si>
  <si>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</si>
  <si>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</si>
  <si>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</si>
  <si>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</si>
  <si>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</si>
  <si>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</si>
  <si>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</si>
  <si>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</si>
  <si>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</si>
  <si>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</si>
  <si>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</si>
  <si>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</si>
  <si>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</si>
  <si>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</si>
  <si>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</si>
  <si>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</si>
  <si>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</si>
  <si>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</si>
  <si>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</si>
  <si>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</si>
  <si>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</si>
  <si>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</si>
  <si>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</si>
  <si>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</si>
  <si>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</si>
  <si>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</si>
  <si>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</si>
  <si>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</si>
  <si>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</si>
  <si>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</si>
  <si>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</si>
  <si>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</si>
  <si>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</si>
  <si>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</si>
  <si>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</si>
  <si>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</si>
  <si>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Diciembre de 2018 y al 31 de Diciembre de 2017
PESOS</t>
  </si>
  <si>
    <t>Bajo protesta de decir verdad declaramos que los Estados Financieros y sus Notas son razonablemente correctos y responsabilidad del emisor</t>
  </si>
  <si>
    <t>___________________________________</t>
  </si>
  <si>
    <t>Director General
Lic. Onofre Sanchez Menchero</t>
  </si>
  <si>
    <t>Coordinadora Administrativa
C.P. Julia Irene Maldonado Mendoza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</si>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</sst>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1" applyProtection="1">
      <protection locked="0"/>
    </xf>
    <xf numFmtId="0" fontId="6" fillId="0" borderId="0" xfId="1"/>
    <xf numFmtId="0" fontId="5" fillId="0" borderId="0" xfId="1" applyFont="1"/>
    <xf numFmtId="0" fontId="2" fillId="3" borderId="2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8" fillId="3" borderId="0" xfId="2" applyFont="1" applyFill="1" applyBorder="1" applyAlignment="1" applyProtection="1">
      <alignment horizontal="center" vertical="center" wrapText="1"/>
      <protection locked="0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7" zoomScaleNormal="100" workbookViewId="0">
      <selection sqref="A1:F86"/>
    </sheetView>
  </sheetViews>
  <sheetFormatPr baseColWidth="10" defaultRowHeight="11.25" x14ac:dyDescent="0.2"/>
  <cols>
    <col min="1" max="1" width="65.83203125" style="3" customWidth="1"/>
    <col min="2" max="3" width="13.83203125" style="3" customWidth="1"/>
    <col min="4" max="4" width="65.83203125" style="3" customWidth="1"/>
    <col min="5" max="6" width="13.83203125" style="3" customWidth="1"/>
    <col min="7" max="16384" width="12" style="3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1862551.72</v>
      </c>
      <c r="C6" s="13">
        <f>SUM(C7:C13)</f>
        <v>2191613.66</v>
      </c>
      <c r="D6" s="9" t="s">
        <v>6</v>
      </c>
      <c r="E6" s="13">
        <f>SUM(E7:E15)</f>
        <v>2005652.1700000002</v>
      </c>
      <c r="F6" s="13">
        <f>SUM(F7:F15)</f>
        <v>1975976.96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99894.98</v>
      </c>
      <c r="F7" s="13">
        <v>45678.73</v>
      </c>
    </row>
    <row r="8" spans="1:6" x14ac:dyDescent="0.2">
      <c r="A8" s="14" t="s">
        <v>9</v>
      </c>
      <c r="B8" s="13">
        <v>1862551.72</v>
      </c>
      <c r="C8" s="13">
        <v>2191613.66</v>
      </c>
      <c r="D8" s="15" t="s">
        <v>10</v>
      </c>
      <c r="E8" s="13">
        <v>88076.67</v>
      </c>
      <c r="F8" s="13">
        <v>312383.99</v>
      </c>
    </row>
    <row r="9" spans="1:6" x14ac:dyDescent="0.2">
      <c r="A9" s="14" t="s">
        <v>11</v>
      </c>
      <c r="B9" s="13"/>
      <c r="C9" s="13"/>
      <c r="D9" s="15" t="s">
        <v>12</v>
      </c>
      <c r="E9" s="13"/>
      <c r="F9" s="13"/>
    </row>
    <row r="10" spans="1:6" x14ac:dyDescent="0.2">
      <c r="A10" s="14" t="s">
        <v>13</v>
      </c>
      <c r="B10" s="13"/>
      <c r="C10" s="13"/>
      <c r="D10" s="15" t="s">
        <v>14</v>
      </c>
      <c r="E10" s="13"/>
      <c r="F10" s="13"/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356262.40000000002</v>
      </c>
      <c r="F13" s="13">
        <v>335522.45</v>
      </c>
    </row>
    <row r="14" spans="1:6" x14ac:dyDescent="0.2">
      <c r="A14" s="7" t="s">
        <v>21</v>
      </c>
      <c r="B14" s="13">
        <f>SUM(B15:B21)</f>
        <v>133387.78999999998</v>
      </c>
      <c r="C14" s="13">
        <f>SUM(C15:C21)</f>
        <v>92827.31</v>
      </c>
      <c r="D14" s="15" t="s">
        <v>22</v>
      </c>
      <c r="E14" s="13"/>
      <c r="F14" s="13"/>
    </row>
    <row r="15" spans="1:6" x14ac:dyDescent="0.2">
      <c r="A15" s="14" t="s">
        <v>23</v>
      </c>
      <c r="B15" s="13"/>
      <c r="C15" s="13"/>
      <c r="D15" s="15" t="s">
        <v>24</v>
      </c>
      <c r="E15" s="13">
        <v>1461418.12</v>
      </c>
      <c r="F15" s="13">
        <v>1282391.79</v>
      </c>
    </row>
    <row r="16" spans="1:6" x14ac:dyDescent="0.2">
      <c r="A16" s="14" t="s">
        <v>25</v>
      </c>
      <c r="B16" s="13">
        <v>112777.65</v>
      </c>
      <c r="C16" s="13">
        <v>78579.600000000006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20610.14</v>
      </c>
      <c r="C17" s="13">
        <v>14247.71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0</v>
      </c>
      <c r="C22" s="13">
        <f>SUM(C23:C27)</f>
        <v>0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/>
      <c r="C23" s="13"/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/>
      <c r="C26" s="13"/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0</v>
      </c>
    </row>
    <row r="28" spans="1:6" ht="22.5" x14ac:dyDescent="0.2">
      <c r="A28" s="7" t="s">
        <v>49</v>
      </c>
      <c r="B28" s="13">
        <f>SUM(B29:B33)</f>
        <v>113414.74</v>
      </c>
      <c r="C28" s="13">
        <f>SUM(C29:C33)</f>
        <v>106681.44</v>
      </c>
      <c r="D28" s="9" t="s">
        <v>50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51</v>
      </c>
      <c r="B29" s="13">
        <v>113414.74</v>
      </c>
      <c r="C29" s="13">
        <v>106681.44</v>
      </c>
      <c r="D29" s="15" t="s">
        <v>52</v>
      </c>
      <c r="E29" s="13"/>
      <c r="F29" s="13"/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0</v>
      </c>
      <c r="C38" s="13">
        <f>SUM(C39:C42)</f>
        <v>0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/>
      <c r="C39" s="13"/>
      <c r="D39" s="9" t="s">
        <v>72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2109354.25</v>
      </c>
      <c r="C44" s="11">
        <f>C6+C14+C22+C28+C34+C35+C38</f>
        <v>2391122.41</v>
      </c>
      <c r="D44" s="12" t="s">
        <v>80</v>
      </c>
      <c r="E44" s="11">
        <f>E6+E16+E20+E23+E24+E28+E35+E39</f>
        <v>2005652.1700000002</v>
      </c>
      <c r="F44" s="11">
        <f>F6+F16+F20+F23+F24+F28+F35+F39</f>
        <v>1975976.96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0</v>
      </c>
      <c r="C47" s="13">
        <v>0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0</v>
      </c>
      <c r="C49" s="13">
        <v>0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73260452.829999998</v>
      </c>
      <c r="C50" s="13">
        <v>73270486.810000002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-1007030.55</v>
      </c>
      <c r="C52" s="13">
        <v>-934452.87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189743.7</v>
      </c>
      <c r="C53" s="13">
        <v>98365.5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2005652.1700000002</v>
      </c>
      <c r="F56" s="11">
        <f>F54+F44</f>
        <v>1975976.96</v>
      </c>
    </row>
    <row r="57" spans="1:6" x14ac:dyDescent="0.2">
      <c r="A57" s="16" t="s">
        <v>100</v>
      </c>
      <c r="B57" s="11">
        <f>SUM(B47:B55)</f>
        <v>72443165.980000004</v>
      </c>
      <c r="C57" s="11">
        <f>SUM(C47:C55)</f>
        <v>72434399.439999998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74552520.230000004</v>
      </c>
      <c r="C59" s="11">
        <f>C44+C57</f>
        <v>74825521.849999994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72573158.090000004</v>
      </c>
      <c r="F60" s="13">
        <f>SUM(F61:F63)</f>
        <v>72608266.439999998</v>
      </c>
    </row>
    <row r="61" spans="1:6" x14ac:dyDescent="0.2">
      <c r="A61" s="17"/>
      <c r="B61" s="13"/>
      <c r="C61" s="13"/>
      <c r="D61" s="9" t="s">
        <v>104</v>
      </c>
      <c r="E61" s="13">
        <v>45603395.280000001</v>
      </c>
      <c r="F61" s="13">
        <v>45603395.280000001</v>
      </c>
    </row>
    <row r="62" spans="1:6" x14ac:dyDescent="0.2">
      <c r="A62" s="17"/>
      <c r="B62" s="13"/>
      <c r="C62" s="13"/>
      <c r="D62" s="9" t="s">
        <v>105</v>
      </c>
      <c r="E62" s="13">
        <v>3598</v>
      </c>
      <c r="F62" s="13">
        <v>3598</v>
      </c>
    </row>
    <row r="63" spans="1:6" x14ac:dyDescent="0.2">
      <c r="A63" s="17"/>
      <c r="B63" s="13"/>
      <c r="C63" s="13"/>
      <c r="D63" s="9" t="s">
        <v>106</v>
      </c>
      <c r="E63" s="13">
        <v>26966164.809999999</v>
      </c>
      <c r="F63" s="13">
        <v>27001273.16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-26290.02999999997</v>
      </c>
      <c r="F65" s="13">
        <f>SUM(F66:F70)</f>
        <v>241278.45</v>
      </c>
    </row>
    <row r="66" spans="1:6" x14ac:dyDescent="0.2">
      <c r="A66" s="17"/>
      <c r="B66" s="13"/>
      <c r="C66" s="13"/>
      <c r="D66" s="9" t="s">
        <v>108</v>
      </c>
      <c r="E66" s="13">
        <v>-336768.48</v>
      </c>
      <c r="F66" s="13">
        <v>350932.49</v>
      </c>
    </row>
    <row r="67" spans="1:6" x14ac:dyDescent="0.2">
      <c r="A67" s="17"/>
      <c r="B67" s="13"/>
      <c r="C67" s="13"/>
      <c r="D67" s="9" t="s">
        <v>109</v>
      </c>
      <c r="E67" s="13">
        <v>310478.45</v>
      </c>
      <c r="F67" s="13">
        <v>-109654.04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112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72546868.060000002</v>
      </c>
      <c r="F76" s="11">
        <f>F60+F65+F72</f>
        <v>72849544.890000001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74552520.230000004</v>
      </c>
      <c r="F78" s="11">
        <f>F56+F76</f>
        <v>74825521.849999994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/>
      <c r="B80" s="22"/>
      <c r="C80" s="22"/>
      <c r="D80" s="22"/>
      <c r="E80" s="22"/>
      <c r="F80" s="22"/>
    </row>
    <row r="81" spans="1:6" x14ac:dyDescent="0.2">
      <c r="A81" s="22" t="s">
        <v>120</v>
      </c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3" t="s">
        <v>121</v>
      </c>
      <c r="B85" s="22"/>
      <c r="C85" s="22"/>
      <c r="D85" s="24" t="s">
        <v>124</v>
      </c>
      <c r="E85" s="22"/>
      <c r="F85" s="22"/>
    </row>
    <row r="86" spans="1:6" ht="22.5" x14ac:dyDescent="0.2">
      <c r="A86" s="25" t="s">
        <v>122</v>
      </c>
      <c r="B86" s="22"/>
      <c r="C86" s="22"/>
      <c r="D86" s="26" t="s">
        <v>123</v>
      </c>
      <c r="E86" s="22"/>
      <c r="F86" s="22"/>
    </row>
  </sheetData>
  <mergeCells count="1">
    <mergeCell ref="A1:F1"/>
  </mergeCells>
  <phoneticPr fontId="0" type="noConversion"/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2019-01-21T21:24:54Z</cp:lastPrinted>
  <dcterms:created xsi:type="dcterms:W3CDTF">2017-01-11T17:17:46Z</dcterms:created>
  <dcterms:modified xsi:type="dcterms:W3CDTF">2019-01-30T17:29:46Z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