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06_Informació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'F4'!$A$1:$E$78</definedName>
  </definedNames>
  <calcPr calcId="152511" calcMode="manual"/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/>
  <c r="D69" i="1" s="1"/>
  <c r="C60" i="1"/>
  <c r="C68" i="1" s="1"/>
  <c r="C69" i="1" s="1"/>
  <c r="E46" i="1"/>
  <c r="E54" i="1"/>
  <c r="E55" i="1" s="1"/>
  <c r="D46" i="1"/>
  <c r="D54" i="1" s="1"/>
  <c r="D55" i="1" s="1"/>
  <c r="C46" i="1"/>
  <c r="C54" i="1"/>
  <c r="C55" i="1" s="1"/>
  <c r="E37" i="1"/>
  <c r="D37" i="1"/>
  <c r="C37" i="1"/>
  <c r="E34" i="1"/>
  <c r="E41" i="1" s="1"/>
  <c r="D34" i="1"/>
  <c r="D41" i="1" s="1"/>
  <c r="C34" i="1"/>
  <c r="C41" i="1"/>
  <c r="E26" i="1"/>
  <c r="D26" i="1"/>
  <c r="C26" i="1"/>
  <c r="E16" i="1"/>
  <c r="D16" i="1"/>
  <c r="E12" i="1"/>
  <c r="D12" i="1"/>
  <c r="C12" i="1"/>
  <c r="E7" i="1"/>
  <c r="E20" i="1"/>
  <c r="E21" i="1" s="1"/>
  <c r="E22" i="1" s="1"/>
  <c r="E30" i="1" s="1"/>
  <c r="D7" i="1"/>
  <c r="D20" i="1"/>
  <c r="D21" i="1" s="1"/>
  <c r="D22" i="1" s="1"/>
  <c r="D30" i="1" s="1"/>
  <c r="C7" i="1"/>
  <c r="C20" i="1" s="1"/>
  <c r="C21" i="1" s="1"/>
  <c r="C22" i="1" s="1"/>
  <c r="C30" i="1" s="1"/>
</calcChain>
</file>

<file path=xl/sharedStrings.xml><?xml version="1.0" encoding="utf-8"?>
<sst xmlns="http://schemas.openxmlformats.org/spreadsheetml/2006/main" count="65" uniqueCount="45">
  <si>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</si>
  <si>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</si>
  <si>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</si>
  <si>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</si>
  <si>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</si>
  <si>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</si>
  <si>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</si>
  <si>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</si>
  <si>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</si>
  <si>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</si>
  <si>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</si>
  <si>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</si>
  <si>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</si>
  <si>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</si>
  <si>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</si>
  <si>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</si>
  <si>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</si>
  <si>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</si>
  <si>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</si>
  <si>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</si>
  <si>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</si>
  <si>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</si>
  <si>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</si>
  <si>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</si>
  <si>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</si>
  <si>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</si>
  <si>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</si>
  <si>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</si>
  <si>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</si>
  <si>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</si>
  <si>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</si>
  <si>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</si>
  <si>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</si>
  <si>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</si>
  <si>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</si>
  <si>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</si>
  <si>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</si>
  <si>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</si>
  <si>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</si>
  <si>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</si>
  <si>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</si>
  <si>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</si>
  <si>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</si>
  <si>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MUSEO ICONOGRAFICO DEL QUIJOTE
Balance Presupuestario - LDF
al 30 de Septiembre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</si>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</sst>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lightGray">
        <bgColor indexed="55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1" fillId="0" borderId="0"/>
  </cellStyleXfs>
  <cellXfs count="4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7" xfId="0" applyFont="1" applyBorder="1"/>
    <xf numFmtId="0" fontId="3" fillId="0" borderId="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1" fillId="0" borderId="0" xfId="2" applyProtection="1">
      <protection locked="0"/>
    </xf>
    <xf numFmtId="0" fontId="11" fillId="0" borderId="0" xfId="2"/>
    <xf numFmtId="0" fontId="5" fillId="0" borderId="0" xfId="2" applyFont="1"/>
    <xf numFmtId="0" fontId="6" fillId="0" borderId="0" xfId="0" applyFont="1"/>
    <xf numFmtId="0" fontId="9" fillId="4" borderId="0" xfId="0" applyFont="1" applyFill="1" applyBorder="1" applyAlignment="1">
      <alignment vertical="top"/>
    </xf>
    <xf numFmtId="0" fontId="9" fillId="4" borderId="0" xfId="0" applyFont="1" applyFill="1" applyBorder="1"/>
    <xf numFmtId="43" fontId="9" fillId="4" borderId="0" xfId="1" applyFont="1" applyFill="1" applyBorder="1"/>
    <xf numFmtId="0" fontId="10" fillId="4" borderId="0" xfId="0" applyFont="1" applyFill="1" applyBorder="1" applyAlignment="1">
      <alignment horizontal="right" vertical="top"/>
    </xf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Border="1"/>
    <xf numFmtId="0" fontId="8" fillId="4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73</xdr:row>
          <xdr:rowOff>85725</xdr:rowOff>
        </xdr:from>
        <xdr:to>
          <xdr:col>4</xdr:col>
          <xdr:colOff>952500</xdr:colOff>
          <xdr:row>77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8"/>
  <sheetViews>
    <sheetView tabSelected="1" topLeftCell="A44" zoomScaleNormal="100" workbookViewId="0">
      <selection activeCell="F75" sqref="F7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34" t="s">
        <v>43</v>
      </c>
      <c r="B1" s="35"/>
      <c r="C1" s="35"/>
      <c r="D1" s="35"/>
      <c r="E1" s="36"/>
    </row>
    <row r="2" spans="1:6" ht="12.75" customHeight="1" x14ac:dyDescent="0.2">
      <c r="A2" s="37"/>
      <c r="B2" s="38"/>
      <c r="C2" s="38"/>
      <c r="D2" s="38"/>
      <c r="E2" s="39"/>
    </row>
    <row r="3" spans="1:6" ht="12.75" customHeight="1" x14ac:dyDescent="0.2">
      <c r="A3" s="37"/>
      <c r="B3" s="38"/>
      <c r="C3" s="38"/>
      <c r="D3" s="38"/>
      <c r="E3" s="39"/>
    </row>
    <row r="4" spans="1:6" ht="12.75" customHeight="1" x14ac:dyDescent="0.2">
      <c r="A4" s="40"/>
      <c r="B4" s="41"/>
      <c r="C4" s="41"/>
      <c r="D4" s="41"/>
      <c r="E4" s="42"/>
    </row>
    <row r="5" spans="1:6" ht="22.5" x14ac:dyDescent="0.2">
      <c r="A5" s="43" t="s">
        <v>0</v>
      </c>
      <c r="B5" s="44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16532819</v>
      </c>
      <c r="D7" s="8">
        <f>SUM(D8:D10)</f>
        <v>13551804.890000001</v>
      </c>
      <c r="E7" s="8">
        <f>SUM(E8:E10)</f>
        <v>13551804.890000001</v>
      </c>
    </row>
    <row r="8" spans="1:6" x14ac:dyDescent="0.2">
      <c r="A8" s="6"/>
      <c r="B8" s="9" t="s">
        <v>5</v>
      </c>
      <c r="C8" s="10">
        <v>16532819</v>
      </c>
      <c r="D8" s="10">
        <v>13551804.890000001</v>
      </c>
      <c r="E8" s="10">
        <v>13551804.890000001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16532819</v>
      </c>
      <c r="D12" s="8">
        <f>SUM(D13:D14)</f>
        <v>12214196.5</v>
      </c>
      <c r="E12" s="8">
        <f>SUM(E13:E14)</f>
        <v>12210367.74</v>
      </c>
      <c r="F12" s="24" t="s">
        <v>42</v>
      </c>
    </row>
    <row r="13" spans="1:6" x14ac:dyDescent="0.2">
      <c r="A13" s="6"/>
      <c r="B13" s="9" t="s">
        <v>9</v>
      </c>
      <c r="C13" s="10">
        <v>16532819</v>
      </c>
      <c r="D13" s="10">
        <v>12214196.5</v>
      </c>
      <c r="E13" s="10">
        <v>12210367.74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48249.58</v>
      </c>
      <c r="E16" s="8">
        <f>SUM(E17:E18)</f>
        <v>48249.58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48249.58</v>
      </c>
      <c r="E17" s="10">
        <v>48249.58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1385857.9700000007</v>
      </c>
      <c r="E20" s="8">
        <f>E7-E12+E16</f>
        <v>1389686.7300000004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1385857.9700000007</v>
      </c>
      <c r="E21" s="8">
        <f>E20-E41</f>
        <v>1389686.7300000004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1337608.3900000006</v>
      </c>
      <c r="E22" s="8">
        <f>E21-E16</f>
        <v>1341437.1500000004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3" t="s">
        <v>17</v>
      </c>
      <c r="B24" s="44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1337608.3900000006</v>
      </c>
      <c r="E30" s="8">
        <f>E22+E26</f>
        <v>1341437.1500000004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3" t="s">
        <v>17</v>
      </c>
      <c r="B32" s="33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3" t="s">
        <v>17</v>
      </c>
      <c r="B43" s="33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16532819</v>
      </c>
      <c r="D45" s="10">
        <v>13551804.890000001</v>
      </c>
      <c r="E45" s="10">
        <v>13551804.890000001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16532819</v>
      </c>
      <c r="D50" s="10">
        <v>12214196.5</v>
      </c>
      <c r="E50" s="10">
        <v>12210367.74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48249.58</v>
      </c>
      <c r="E52" s="10">
        <v>48249.58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1385857.9700000007</v>
      </c>
      <c r="E54" s="8">
        <f>E45+E46-E50+E52</f>
        <v>1389686.7300000004</v>
      </c>
    </row>
    <row r="55" spans="1:5" x14ac:dyDescent="0.2">
      <c r="A55" s="6"/>
      <c r="B55" s="7" t="s">
        <v>36</v>
      </c>
      <c r="C55" s="8">
        <f>C54-C46</f>
        <v>0</v>
      </c>
      <c r="D55" s="8">
        <f>D54-D46</f>
        <v>1385857.9700000007</v>
      </c>
      <c r="E55" s="8">
        <f>E54-E46</f>
        <v>1389686.7300000004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3" t="s">
        <v>17</v>
      </c>
      <c r="B57" s="33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>D61-D62</f>
        <v>0</v>
      </c>
      <c r="E60" s="10">
        <f>E61-E62</f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7" x14ac:dyDescent="0.2">
      <c r="A69" s="6"/>
      <c r="B69" s="16" t="s">
        <v>40</v>
      </c>
      <c r="C69" s="8">
        <f>C68-C60</f>
        <v>0</v>
      </c>
      <c r="D69" s="8">
        <f>D68-D60</f>
        <v>0</v>
      </c>
      <c r="E69" s="8">
        <f>E68-E60</f>
        <v>0</v>
      </c>
    </row>
    <row r="70" spans="1:7" ht="5.0999999999999996" customHeight="1" x14ac:dyDescent="0.2">
      <c r="A70" s="18"/>
      <c r="B70" s="19"/>
      <c r="C70" s="20"/>
      <c r="D70" s="20"/>
      <c r="E70" s="20"/>
    </row>
    <row r="72" spans="1:7" x14ac:dyDescent="0.2">
      <c r="B72" s="32" t="s">
        <v>44</v>
      </c>
      <c r="C72" s="32"/>
      <c r="D72" s="32"/>
      <c r="E72" s="32"/>
      <c r="F72" s="32"/>
      <c r="G72" s="32"/>
    </row>
    <row r="73" spans="1:7" ht="12.75" x14ac:dyDescent="0.2">
      <c r="B73" s="25"/>
      <c r="C73" s="26"/>
      <c r="D73" s="27"/>
      <c r="E73" s="27"/>
      <c r="F73" s="28"/>
      <c r="G73" s="29"/>
    </row>
    <row r="74" spans="1:7" ht="12.75" x14ac:dyDescent="0.2">
      <c r="B74" s="30"/>
      <c r="C74" s="31"/>
      <c r="D74" s="31"/>
      <c r="E74" s="31"/>
      <c r="F74" s="28"/>
      <c r="G74" s="31"/>
    </row>
    <row r="75" spans="1:7" ht="12.75" x14ac:dyDescent="0.2">
      <c r="B75" s="30"/>
      <c r="C75" s="31"/>
      <c r="D75" s="31"/>
      <c r="E75" s="31"/>
      <c r="F75" s="28"/>
      <c r="G75" s="31"/>
    </row>
    <row r="76" spans="1:7" ht="12.75" x14ac:dyDescent="0.2">
      <c r="B76" s="30"/>
      <c r="C76" s="31"/>
      <c r="D76" s="31"/>
      <c r="E76" s="31"/>
      <c r="F76" s="28"/>
      <c r="G76" s="31"/>
    </row>
    <row r="77" spans="1:7" ht="12.75" x14ac:dyDescent="0.2">
      <c r="B77" s="30"/>
      <c r="C77" s="31"/>
      <c r="D77" s="31"/>
      <c r="E77" s="31"/>
      <c r="F77" s="28"/>
      <c r="G77" s="31"/>
    </row>
    <row r="78" spans="1:7" ht="12.75" x14ac:dyDescent="0.2">
      <c r="B78" s="30"/>
      <c r="C78" s="31"/>
      <c r="D78" s="31"/>
      <c r="E78" s="31"/>
      <c r="F78" s="28"/>
      <c r="G78" s="31"/>
    </row>
  </sheetData>
  <mergeCells count="7">
    <mergeCell ref="B72:G72"/>
    <mergeCell ref="A57:B57"/>
    <mergeCell ref="A1:E4"/>
    <mergeCell ref="A5:B5"/>
    <mergeCell ref="A24:B24"/>
    <mergeCell ref="A32:B32"/>
    <mergeCell ref="A43:B43"/>
  </mergeCells>
  <phoneticPr fontId="0" type="noConversion"/>
  <pageMargins left="0.7" right="0.7" top="0.75" bottom="0.75" header="0.3" footer="0.3"/>
  <pageSetup scale="71" orientation="portrait" horizontalDpi="4294967293" verticalDpi="4294967293" r:id="rId1"/>
  <colBreaks count="1" manualBreakCount="1">
    <brk id="5" max="1048575" man="1"/>
  </colBreak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0</xdr:colOff>
                <xdr:row>73</xdr:row>
                <xdr:rowOff>85725</xdr:rowOff>
              </from>
              <to>
                <xdr:col>4</xdr:col>
                <xdr:colOff>952500</xdr:colOff>
                <xdr:row>77</xdr:row>
                <xdr:rowOff>76200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2018-10-12T20:46:21Z</cp:lastPrinted>
  <dcterms:created xsi:type="dcterms:W3CDTF">2017-01-11T17:21:42Z</dcterms:created>
  <dcterms:modified xsi:type="dcterms:W3CDTF">2018-10-26T18:21:15Z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