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1\"/>
    </mc:Choice>
  </mc:AlternateContent>
  <bookViews>
    <workbookView xWindow="1905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 s="1"/>
  <c r="C60" i="1"/>
  <c r="C65" i="1" s="1"/>
  <c r="B60" i="1"/>
  <c r="B65" i="1" s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<sst xmlns="http://schemas.openxmlformats.org/spreadsheetml/2006/main" count="72" uniqueCount="72">
  <si>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</si>
  <si>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</si>
  <si>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</si>
  <si>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</si>
  <si>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</si>
  <si>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</si>
  <si>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</si>
  <si>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</si>
  <si>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</si>
  <si>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</si>
  <si>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</si>
  <si>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</si>
  <si>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</si>
  <si>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</si>
  <si>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</si>
  <si>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</si>
  <si>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</si>
  <si>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</si>
  <si>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</si>
  <si>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</si>
  <si>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</si>
  <si>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</si>
  <si>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</si>
  <si>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</si>
  <si>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</si>
  <si>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</si>
  <si>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</si>
  <si>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</si>
  <si>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</si>
  <si>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</si>
  <si>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</si>
  <si>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</si>
  <si>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</si>
  <si>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</si>
  <si>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</si>
  <si>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</si>
  <si>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</si>
  <si>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</si>
  <si>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</si>
  <si>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</si>
  <si>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</si>
  <si>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</si>
  <si>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</si>
  <si>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</si>
  <si>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</si>
  <si>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</si>
  <si>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</si>
  <si>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</si>
  <si>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</si>
  <si>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</si>
  <si>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</si>
  <si>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</si>
  <si>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</si>
  <si>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</si>
  <si>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</si>
  <si>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</si>
  <si>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</si>
  <si>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</si>
  <si>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</si>
  <si>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</si>
  <si>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</si>
  <si>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</si>
  <si>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</si>
  <si>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</si>
  <si>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</si>
  <si>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</si>
  <si>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</si>
  <si>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</si>
  <si>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</si>
  <si>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</si>
  <si>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</si>
  <si>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COMISION ESTATAL DEL AGUA DE GUANAJUATO
Estado Analítico de Ingresos Detallado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</si>
</sst>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D19" sqref="D1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1200000</v>
      </c>
      <c r="C10" s="10">
        <v>0</v>
      </c>
      <c r="D10" s="10">
        <f t="shared" si="0"/>
        <v>1200000</v>
      </c>
      <c r="E10" s="10">
        <v>955440.34</v>
      </c>
      <c r="F10" s="10">
        <v>955440.34</v>
      </c>
      <c r="G10" s="10">
        <f t="shared" si="1"/>
        <v>-244559.66000000003</v>
      </c>
    </row>
    <row r="11" spans="1:7" x14ac:dyDescent="0.2">
      <c r="A11" s="11" t="s">
        <v>14</v>
      </c>
      <c r="B11" s="10">
        <v>350000</v>
      </c>
      <c r="C11" s="10">
        <v>0</v>
      </c>
      <c r="D11" s="10">
        <f t="shared" si="0"/>
        <v>350000</v>
      </c>
      <c r="E11" s="10">
        <v>115937.46</v>
      </c>
      <c r="F11" s="10">
        <v>115937.46</v>
      </c>
      <c r="G11" s="10">
        <f t="shared" si="1"/>
        <v>-234062.53999999998</v>
      </c>
    </row>
    <row r="12" spans="1:7" x14ac:dyDescent="0.2">
      <c r="A12" s="11" t="s">
        <v>15</v>
      </c>
      <c r="B12" s="10">
        <v>725000</v>
      </c>
      <c r="C12" s="10">
        <v>139.22</v>
      </c>
      <c r="D12" s="10">
        <f t="shared" si="0"/>
        <v>725139.22</v>
      </c>
      <c r="E12" s="10">
        <v>11777.12</v>
      </c>
      <c r="F12" s="10">
        <v>11777.12</v>
      </c>
      <c r="G12" s="10">
        <f t="shared" si="1"/>
        <v>-713222.88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268593678.68000001</v>
      </c>
      <c r="C31" s="10">
        <v>60991740.289999999</v>
      </c>
      <c r="D31" s="10">
        <f t="shared" si="0"/>
        <v>329585418.97000003</v>
      </c>
      <c r="E31" s="10">
        <v>85715858.109999999</v>
      </c>
      <c r="F31" s="10">
        <v>85715858.109999999</v>
      </c>
      <c r="G31" s="10">
        <f t="shared" si="5"/>
        <v>-182877820.56999999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270868678.68000001</v>
      </c>
      <c r="C37" s="23">
        <f t="shared" si="9"/>
        <v>60991879.509999998</v>
      </c>
      <c r="D37" s="23">
        <f t="shared" si="9"/>
        <v>331860558.19000006</v>
      </c>
      <c r="E37" s="23">
        <f t="shared" si="9"/>
        <v>86799013.030000001</v>
      </c>
      <c r="F37" s="23">
        <f t="shared" si="9"/>
        <v>86799013.030000001</v>
      </c>
      <c r="G37" s="23">
        <f t="shared" si="9"/>
        <v>-184069665.65000001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167333459.86000001</v>
      </c>
      <c r="C41" s="10">
        <f t="shared" ref="C41:G41" si="10">SUM(C42:C49)</f>
        <v>65385130.039999999</v>
      </c>
      <c r="D41" s="10">
        <f t="shared" si="10"/>
        <v>232718589.89999998</v>
      </c>
      <c r="E41" s="10">
        <f t="shared" si="10"/>
        <v>111163154.14</v>
      </c>
      <c r="F41" s="10">
        <f t="shared" si="10"/>
        <v>111163154.14</v>
      </c>
      <c r="G41" s="10">
        <f t="shared" si="10"/>
        <v>-56170305.719999999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78893182.579999998</v>
      </c>
      <c r="C44" s="10">
        <v>7789967.4299999997</v>
      </c>
      <c r="D44" s="10">
        <f t="shared" si="11"/>
        <v>86683150.00999999</v>
      </c>
      <c r="E44" s="10">
        <v>31457922.199999999</v>
      </c>
      <c r="F44" s="10">
        <v>31457922.199999999</v>
      </c>
      <c r="G44" s="10">
        <f t="shared" si="12"/>
        <v>-47435260.379999995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88440277.280000001</v>
      </c>
      <c r="C49" s="10">
        <v>57595162.609999999</v>
      </c>
      <c r="D49" s="10">
        <f t="shared" si="11"/>
        <v>146035439.88999999</v>
      </c>
      <c r="E49" s="10">
        <v>79705231.939999998</v>
      </c>
      <c r="F49" s="10">
        <v>79705231.939999998</v>
      </c>
      <c r="G49" s="10">
        <f t="shared" si="12"/>
        <v>-8735045.3400000036</v>
      </c>
    </row>
    <row r="50" spans="1:7" x14ac:dyDescent="0.2">
      <c r="A50" s="11" t="s">
        <v>52</v>
      </c>
      <c r="B50" s="10">
        <f>SUM(B51:B54)</f>
        <v>79083961</v>
      </c>
      <c r="C50" s="10">
        <f t="shared" ref="C50:G50" si="13">SUM(C51:C54)</f>
        <v>0</v>
      </c>
      <c r="D50" s="10">
        <f t="shared" si="13"/>
        <v>79083961</v>
      </c>
      <c r="E50" s="10">
        <f t="shared" si="13"/>
        <v>0</v>
      </c>
      <c r="F50" s="10">
        <f t="shared" si="13"/>
        <v>0</v>
      </c>
      <c r="G50" s="10">
        <f t="shared" si="13"/>
        <v>-79083961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79083961</v>
      </c>
      <c r="C54" s="10">
        <v>0</v>
      </c>
      <c r="D54" s="10">
        <f t="shared" si="14"/>
        <v>79083961</v>
      </c>
      <c r="E54" s="10">
        <v>0</v>
      </c>
      <c r="F54" s="10">
        <v>0</v>
      </c>
      <c r="G54" s="10">
        <f t="shared" si="15"/>
        <v>-79083961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246417420.86000001</v>
      </c>
      <c r="C60" s="23">
        <f t="shared" si="19"/>
        <v>65385130.039999999</v>
      </c>
      <c r="D60" s="23">
        <f t="shared" si="19"/>
        <v>311802550.89999998</v>
      </c>
      <c r="E60" s="23">
        <f t="shared" si="19"/>
        <v>111163154.14</v>
      </c>
      <c r="F60" s="23">
        <f t="shared" si="19"/>
        <v>111163154.14</v>
      </c>
      <c r="G60" s="23">
        <f t="shared" si="19"/>
        <v>-135254266.72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517286099.54000002</v>
      </c>
      <c r="C65" s="23">
        <f t="shared" si="22"/>
        <v>126377009.55</v>
      </c>
      <c r="D65" s="23">
        <f t="shared" si="22"/>
        <v>643663109.09000003</v>
      </c>
      <c r="E65" s="23">
        <f t="shared" si="22"/>
        <v>197962167.17000002</v>
      </c>
      <c r="F65" s="23">
        <f t="shared" si="22"/>
        <v>197962167.17000002</v>
      </c>
      <c r="G65" s="23">
        <f t="shared" si="22"/>
        <v>-319323932.37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ignoredErrors>
    <ignoredError sqref="D13:G13" formula="1"/>
    <ignoredError sqref="B68:G69 B25:C67" formulaRange="1"/>
    <ignoredError sqref="D25:G6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Pablo Chavez Vargas</cp:lastModifiedBy>
  <dcterms:created xsi:type="dcterms:W3CDTF">2017-01-11T17:22:08Z</dcterms:created>
  <dcterms:modified xsi:type="dcterms:W3CDTF">2017-09-14T17:04:27Z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