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win02\DGA\JP\CCP\INFORMACION FINANCIERA\PAG INTERNET\INFORMES TRIMESTRALES\2017 T2\"/>
    </mc:Choice>
  </mc:AlternateContent>
  <bookViews>
    <workbookView xWindow="975" yWindow="0" windowWidth="19515" windowHeight="7740"/>
  </bookViews>
  <sheets>
    <sheet name="Gto Federalizad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9" i="1"/>
  <c r="E9" i="1"/>
  <c r="D9" i="1"/>
  <c r="D23" i="1" s="1"/>
  <c r="F7" i="1"/>
  <c r="F23" i="1" s="1"/>
  <c r="B3" i="1"/>
</calcChain>
</file>

<file path=xl/comments1.xml><?xml version="1.0" encoding="utf-8"?>
<comments xmlns="http://schemas.openxmlformats.org/spreadsheetml/2006/main">
  <authors>
    <author>Juan Pablo Chavez Vargas</author>
  </authors>
  <commentList>
    <comment ref="I2" authorId="0" shapeId="0">
      <text>
        <r>
          <rPr>
            <b/>
            <sz val="9"/>
            <color indexed="81"/>
            <rFont val="Tahoma"/>
            <charset val="1"/>
          </rPr>
          <t>Juan Pablo Chavez Vargas:</t>
        </r>
        <r>
          <rPr>
            <sz val="9"/>
            <color indexed="81"/>
            <rFont val="Tahoma"/>
            <charset val="1"/>
          </rPr>
          <t xml:space="preserve">
UNIFICAR IMPORTES, REPORTAR TOTALES DE PROGRAMA</t>
        </r>
      </text>
    </comment>
  </commentList>
</comments>
</file>

<file path=xl/sharedStrings.xml><?xml version="1.0" encoding="utf-8"?>
<sst xmlns="http://schemas.openxmlformats.org/spreadsheetml/2006/main" count="37" uniqueCount="36">
  <si>
    <t>COMISIÓN ESTATAL DEL AGUA
EJERCICIO Y DESTINO DE GASTO FEDERALIZADO Y REINTEGROS</t>
  </si>
  <si>
    <t>EJERCICIO</t>
  </si>
  <si>
    <t>PROGRAMA O FONDO</t>
  </si>
  <si>
    <t>DESTINO DE LOS RECURSOS</t>
  </si>
  <si>
    <t>DEVENGADO</t>
  </si>
  <si>
    <t>PAGADO</t>
  </si>
  <si>
    <t>REINTEGRO</t>
  </si>
  <si>
    <t>516823101</t>
  </si>
  <si>
    <t>APORTACIONES FAIS ESTATAL</t>
  </si>
  <si>
    <t>516823122</t>
  </si>
  <si>
    <t>FAIS APAZU 2016</t>
  </si>
  <si>
    <t>PROSSAN 2016</t>
  </si>
  <si>
    <t>516827100</t>
  </si>
  <si>
    <t>FAFEF 2016</t>
  </si>
  <si>
    <t>516835105</t>
  </si>
  <si>
    <t>AGUA LIMPIA 16</t>
  </si>
  <si>
    <t>516835106</t>
  </si>
  <si>
    <t>APAUR 16</t>
  </si>
  <si>
    <t>516835109</t>
  </si>
  <si>
    <t>APARURAL 16</t>
  </si>
  <si>
    <t>516835112</t>
  </si>
  <si>
    <t>PRODDI 16</t>
  </si>
  <si>
    <t>80% FONDO GENERAL (E</t>
  </si>
  <si>
    <t>FAIS 2017</t>
  </si>
  <si>
    <t>FAFEF 2017</t>
  </si>
  <si>
    <t>APAUR 17</t>
  </si>
  <si>
    <t>APARURAL 17</t>
  </si>
  <si>
    <t>AGUA LIMPIA 17</t>
  </si>
  <si>
    <t>PTAR 17</t>
  </si>
  <si>
    <t>Bajo protesta de decir verdad declaramos que los Estados Financieros y sus Notas son razonablemente correctos y responsabilidad del emisor</t>
  </si>
  <si>
    <t>_____________________________________</t>
  </si>
  <si>
    <t>______________________________</t>
  </si>
  <si>
    <t>Arq. Ma. Concepción Eugenia Gutiérrez García</t>
  </si>
  <si>
    <t>C.P. Jorge Alberto Riveroll González</t>
  </si>
  <si>
    <t>Directora General de la CEA</t>
  </si>
  <si>
    <t>Director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</si>
</sst>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/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49" fontId="3" fillId="2" borderId="1" xfId="3" applyNumberFormat="1" applyFont="1" applyFill="1" applyBorder="1" applyAlignment="1">
      <alignment vertical="center" wrapText="1"/>
    </xf>
    <xf numFmtId="49" fontId="3" fillId="2" borderId="7" xfId="3" applyNumberFormat="1" applyFont="1" applyFill="1" applyBorder="1" applyAlignment="1">
      <alignment vertical="center" wrapText="1"/>
    </xf>
    <xf numFmtId="4" fontId="3" fillId="2" borderId="7" xfId="3" applyNumberFormat="1" applyFont="1" applyFill="1" applyBorder="1" applyAlignment="1">
      <alignment vertical="center"/>
    </xf>
    <xf numFmtId="49" fontId="3" fillId="2" borderId="8" xfId="3" applyNumberFormat="1" applyFont="1" applyFill="1" applyBorder="1" applyAlignment="1">
      <alignment horizontal="center" vertical="center" wrapText="1"/>
    </xf>
    <xf numFmtId="49" fontId="3" fillId="2" borderId="9" xfId="3" applyNumberFormat="1" applyFont="1" applyFill="1" applyBorder="1" applyAlignment="1">
      <alignment horizontal="center" vertical="center" wrapText="1"/>
    </xf>
    <xf numFmtId="4" fontId="3" fillId="2" borderId="6" xfId="3" applyNumberFormat="1" applyFont="1" applyFill="1" applyBorder="1" applyAlignment="1">
      <alignment horizontal="center" vertical="center" wrapText="1"/>
    </xf>
    <xf numFmtId="4" fontId="3" fillId="2" borderId="5" xfId="3" applyNumberFormat="1" applyFont="1" applyFill="1" applyBorder="1" applyAlignment="1">
      <alignment horizontal="center" vertical="center" wrapText="1"/>
    </xf>
    <xf numFmtId="4" fontId="3" fillId="2" borderId="9" xfId="3" applyNumberFormat="1" applyFont="1" applyFill="1" applyBorder="1" applyAlignment="1">
      <alignment horizontal="center" vertical="center"/>
    </xf>
    <xf numFmtId="0" fontId="4" fillId="0" borderId="10" xfId="2" applyFont="1" applyBorder="1" applyAlignment="1">
      <alignment horizontal="center"/>
    </xf>
    <xf numFmtId="0" fontId="4" fillId="0" borderId="0" xfId="2" applyFont="1" applyBorder="1"/>
    <xf numFmtId="4" fontId="4" fillId="0" borderId="0" xfId="2" applyNumberFormat="1" applyFont="1" applyBorder="1"/>
    <xf numFmtId="4" fontId="4" fillId="3" borderId="11" xfId="2" applyNumberFormat="1" applyFont="1" applyFill="1" applyBorder="1"/>
    <xf numFmtId="0" fontId="4" fillId="0" borderId="0" xfId="2" applyFont="1" applyFill="1" applyBorder="1"/>
    <xf numFmtId="4" fontId="4" fillId="0" borderId="11" xfId="2" applyNumberFormat="1" applyFont="1" applyBorder="1"/>
    <xf numFmtId="0" fontId="4" fillId="0" borderId="8" xfId="2" applyFont="1" applyBorder="1"/>
    <xf numFmtId="0" fontId="4" fillId="0" borderId="12" xfId="2" applyFont="1" applyBorder="1"/>
    <xf numFmtId="4" fontId="6" fillId="0" borderId="12" xfId="2" applyNumberFormat="1" applyFont="1" applyBorder="1"/>
    <xf numFmtId="4" fontId="6" fillId="0" borderId="13" xfId="2" applyNumberFormat="1" applyFont="1" applyBorder="1"/>
    <xf numFmtId="0" fontId="7" fillId="3" borderId="0" xfId="2" applyFont="1" applyFill="1" applyBorder="1" applyAlignment="1">
      <alignment horizontal="left" vertical="top" wrapText="1"/>
    </xf>
    <xf numFmtId="0" fontId="7" fillId="3" borderId="0" xfId="2" applyFont="1" applyFill="1" applyBorder="1" applyAlignment="1">
      <alignment vertical="top"/>
    </xf>
    <xf numFmtId="0" fontId="7" fillId="3" borderId="0" xfId="2" applyFont="1" applyFill="1" applyBorder="1"/>
    <xf numFmtId="43" fontId="7" fillId="3" borderId="0" xfId="4" applyFont="1" applyFill="1" applyBorder="1"/>
    <xf numFmtId="0" fontId="8" fillId="3" borderId="0" xfId="2" applyFont="1" applyFill="1" applyBorder="1"/>
    <xf numFmtId="0" fontId="4" fillId="0" borderId="0" xfId="2" applyFont="1" applyAlignment="1">
      <alignment horizontal="center"/>
    </xf>
    <xf numFmtId="0" fontId="9" fillId="3" borderId="0" xfId="2" applyFont="1" applyFill="1" applyBorder="1" applyAlignment="1" applyProtection="1">
      <protection locked="0"/>
    </xf>
    <xf numFmtId="0" fontId="8" fillId="3" borderId="0" xfId="2" applyFont="1" applyFill="1" applyBorder="1" applyAlignment="1" applyProtection="1">
      <protection locked="0"/>
    </xf>
    <xf numFmtId="0" fontId="8" fillId="3" borderId="0" xfId="2" applyFont="1" applyFill="1" applyBorder="1" applyAlignment="1" applyProtection="1">
      <alignment horizontal="center"/>
      <protection locked="0"/>
    </xf>
    <xf numFmtId="0" fontId="8" fillId="0" borderId="0" xfId="2" applyFont="1" applyBorder="1" applyAlignment="1">
      <alignment horizontal="center"/>
    </xf>
    <xf numFmtId="0" fontId="7" fillId="3" borderId="0" xfId="2" applyFont="1" applyFill="1" applyBorder="1" applyAlignment="1" applyProtection="1">
      <alignment horizontal="center" vertical="top" wrapText="1"/>
      <protection locked="0"/>
    </xf>
    <xf numFmtId="0" fontId="8" fillId="0" borderId="0" xfId="2" applyFont="1" applyAlignment="1">
      <alignment horizontal="center"/>
    </xf>
  </cellXfs>
  <cellStyles count="5">
    <cellStyle name="Millares 4" xfId="4"/>
    <cellStyle name="Normal" xfId="0" builtinId="0"/>
    <cellStyle name="Normal 2 2" xfId="3"/>
    <cellStyle name="Normal 3 4" xfId="1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06%20Cuenta%20P&#250;blica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MES"/>
      <sheetName val="ESF"/>
      <sheetName val="EA"/>
      <sheetName val="EVHP"/>
      <sheetName val="ECSF"/>
      <sheetName val="EFE"/>
      <sheetName val="EAA"/>
      <sheetName val="EADP"/>
      <sheetName val="PT_ESF_ECSF"/>
      <sheetName val="PC"/>
      <sheetName val="NOTAS"/>
      <sheetName val="ingreso"/>
      <sheetName val="Hoja1"/>
      <sheetName val="EAI"/>
      <sheetName val="CAdmon"/>
      <sheetName val="COG "/>
      <sheetName val="CTG"/>
      <sheetName val="CFG"/>
      <sheetName val="End Neto"/>
      <sheetName val="ID"/>
      <sheetName val="Post Fiscal"/>
      <sheetName val="CProg"/>
      <sheetName val="PyPI"/>
      <sheetName val="IR"/>
      <sheetName val="Esq Bur"/>
      <sheetName val="Rel Cta Banc"/>
      <sheetName val="Ayudas"/>
      <sheetName val="Gto Federalizado"/>
      <sheetName val="BMu2"/>
      <sheetName val="BMu"/>
      <sheetName val="BInmu2"/>
      <sheetName val="INDICE"/>
    </sheetNames>
    <sheetDataSet>
      <sheetData sheetId="0">
        <row r="91">
          <cell r="A91" t="str">
            <v>Del 1 de Enero al  30 de Junio de 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2:I29"/>
  <sheetViews>
    <sheetView showGridLines="0" tabSelected="1" zoomScale="80" zoomScaleNormal="80" workbookViewId="0">
      <pane ySplit="5" topLeftCell="A6" activePane="bottomLeft" state="frozen"/>
      <selection pane="bottomLeft" activeCell="B15" sqref="B15"/>
    </sheetView>
  </sheetViews>
  <sheetFormatPr baseColWidth="10" defaultRowHeight="12" x14ac:dyDescent="0.2"/>
  <cols>
    <col min="1" max="1" width="3.140625" style="5" customWidth="1"/>
    <col min="2" max="2" width="24.42578125" style="5" customWidth="1"/>
    <col min="3" max="3" width="34.5703125" style="5" customWidth="1"/>
    <col min="4" max="5" width="18" style="5" customWidth="1"/>
    <col min="6" max="6" width="16.140625" style="5" customWidth="1"/>
    <col min="7" max="16384" width="11.42578125" style="5"/>
  </cols>
  <sheetData>
    <row r="2" spans="2:9" ht="28.5" customHeight="1" x14ac:dyDescent="0.25">
      <c r="B2" s="1" t="s">
        <v>0</v>
      </c>
      <c r="C2" s="2"/>
      <c r="D2" s="3"/>
      <c r="E2" s="3"/>
      <c r="F2" s="4"/>
    </row>
    <row r="3" spans="2:9" ht="27.75" customHeight="1" x14ac:dyDescent="0.2">
      <c r="B3" s="6" t="str">
        <f>+'[1]DATOS MES'!A91</f>
        <v>Del 1 de Enero al  30 de Junio de  2017</v>
      </c>
      <c r="C3" s="3"/>
      <c r="D3" s="3"/>
      <c r="E3" s="3"/>
      <c r="F3" s="7"/>
    </row>
    <row r="4" spans="2:9" ht="15" x14ac:dyDescent="0.25">
      <c r="B4" s="8"/>
      <c r="C4" s="9"/>
      <c r="D4" s="7" t="s">
        <v>1</v>
      </c>
      <c r="E4" s="6"/>
      <c r="F4" s="10"/>
    </row>
    <row r="5" spans="2:9" ht="15" x14ac:dyDescent="0.25">
      <c r="B5" s="11" t="s">
        <v>2</v>
      </c>
      <c r="C5" s="12" t="s">
        <v>3</v>
      </c>
      <c r="D5" s="13" t="s">
        <v>4</v>
      </c>
      <c r="E5" s="14" t="s">
        <v>5</v>
      </c>
      <c r="F5" s="15" t="s">
        <v>6</v>
      </c>
    </row>
    <row r="6" spans="2:9" ht="15" x14ac:dyDescent="0.25">
      <c r="B6" s="16" t="s">
        <v>7</v>
      </c>
      <c r="C6" s="17" t="s">
        <v>8</v>
      </c>
      <c r="D6" s="18">
        <v>822577.25</v>
      </c>
      <c r="E6" s="18">
        <v>4578218.21</v>
      </c>
      <c r="F6" s="19">
        <v>799595.1</v>
      </c>
    </row>
    <row r="7" spans="2:9" ht="15" x14ac:dyDescent="0.25">
      <c r="B7" s="16" t="s">
        <v>9</v>
      </c>
      <c r="C7" s="20" t="s">
        <v>10</v>
      </c>
      <c r="D7" s="18">
        <v>0</v>
      </c>
      <c r="E7" s="18">
        <v>127108.46</v>
      </c>
      <c r="F7" s="19">
        <f>169516.74+19053.44</f>
        <v>188570.18</v>
      </c>
    </row>
    <row r="8" spans="2:9" ht="15" x14ac:dyDescent="0.25">
      <c r="B8" s="16" t="s">
        <v>9</v>
      </c>
      <c r="C8" s="17" t="s">
        <v>11</v>
      </c>
      <c r="D8" s="18"/>
      <c r="E8" s="18"/>
      <c r="F8" s="19">
        <v>78691.149999999994</v>
      </c>
    </row>
    <row r="9" spans="2:9" ht="15" x14ac:dyDescent="0.25">
      <c r="B9" s="16" t="s">
        <v>12</v>
      </c>
      <c r="C9" s="17" t="s">
        <v>13</v>
      </c>
      <c r="D9" s="18">
        <f>2700108.24+21028.79</f>
        <v>2721137.0300000003</v>
      </c>
      <c r="E9" s="18">
        <f>17307839.39+1132850.24</f>
        <v>18440689.629999999</v>
      </c>
      <c r="F9" s="19">
        <f>7520945.47+2125764.67+233577.76+6</f>
        <v>9880293.9000000004</v>
      </c>
    </row>
    <row r="10" spans="2:9" ht="15" x14ac:dyDescent="0.25">
      <c r="B10" s="16" t="s">
        <v>14</v>
      </c>
      <c r="C10" s="17" t="s">
        <v>15</v>
      </c>
      <c r="D10" s="18">
        <v>81600.73</v>
      </c>
      <c r="E10" s="18">
        <v>0</v>
      </c>
      <c r="F10" s="19">
        <v>121092.12</v>
      </c>
    </row>
    <row r="11" spans="2:9" ht="15" x14ac:dyDescent="0.25">
      <c r="B11" s="16" t="s">
        <v>16</v>
      </c>
      <c r="C11" s="17" t="s">
        <v>17</v>
      </c>
      <c r="D11" s="18">
        <v>0</v>
      </c>
      <c r="E11" s="18">
        <v>9608966.4900000002</v>
      </c>
      <c r="F11" s="19">
        <v>3946421.8</v>
      </c>
    </row>
    <row r="12" spans="2:9" ht="15" x14ac:dyDescent="0.25">
      <c r="B12" s="16" t="s">
        <v>18</v>
      </c>
      <c r="C12" s="17" t="s">
        <v>19</v>
      </c>
      <c r="D12" s="18">
        <v>0</v>
      </c>
      <c r="E12" s="18">
        <v>453339.02</v>
      </c>
      <c r="F12" s="19">
        <v>0</v>
      </c>
    </row>
    <row r="13" spans="2:9" ht="15" x14ac:dyDescent="0.25">
      <c r="B13" s="16" t="s">
        <v>20</v>
      </c>
      <c r="C13" s="17" t="s">
        <v>21</v>
      </c>
      <c r="D13" s="18">
        <v>479116</v>
      </c>
      <c r="E13" s="18">
        <v>32135057.629999999</v>
      </c>
      <c r="F13" s="19">
        <v>1909056.14</v>
      </c>
    </row>
    <row r="14" spans="2:9" ht="15" x14ac:dyDescent="0.25">
      <c r="B14" s="16">
        <v>517811100</v>
      </c>
      <c r="C14" s="17" t="s">
        <v>22</v>
      </c>
      <c r="D14" s="18">
        <v>72072.38</v>
      </c>
      <c r="E14" s="18">
        <v>38484623.439999998</v>
      </c>
      <c r="F14" s="19">
        <v>0</v>
      </c>
    </row>
    <row r="15" spans="2:9" ht="15" x14ac:dyDescent="0.25">
      <c r="B15" s="16">
        <v>517823101</v>
      </c>
      <c r="C15" s="17" t="s">
        <v>23</v>
      </c>
      <c r="D15" s="18">
        <v>79874.05</v>
      </c>
      <c r="E15" s="18">
        <v>401271.78</v>
      </c>
      <c r="F15" s="19">
        <v>0</v>
      </c>
    </row>
    <row r="16" spans="2:9" ht="15" x14ac:dyDescent="0.25">
      <c r="B16" s="16">
        <v>517827100</v>
      </c>
      <c r="C16" s="17" t="s">
        <v>24</v>
      </c>
      <c r="D16" s="18">
        <v>1870805.98</v>
      </c>
      <c r="E16" s="18">
        <v>371531.9</v>
      </c>
      <c r="F16" s="19">
        <v>0</v>
      </c>
    </row>
    <row r="17" spans="2:6" ht="15" x14ac:dyDescent="0.25">
      <c r="B17" s="16">
        <v>517835101</v>
      </c>
      <c r="C17" s="17" t="s">
        <v>25</v>
      </c>
      <c r="D17" s="18">
        <v>0</v>
      </c>
      <c r="E17" s="18">
        <v>0</v>
      </c>
      <c r="F17" s="19">
        <v>0</v>
      </c>
    </row>
    <row r="18" spans="2:6" ht="15" x14ac:dyDescent="0.25">
      <c r="B18" s="16">
        <v>517835102</v>
      </c>
      <c r="C18" s="17" t="s">
        <v>26</v>
      </c>
      <c r="D18" s="18">
        <v>0</v>
      </c>
      <c r="E18" s="18">
        <v>106698.25</v>
      </c>
      <c r="F18" s="19">
        <v>0</v>
      </c>
    </row>
    <row r="19" spans="2:6" ht="15" x14ac:dyDescent="0.25">
      <c r="B19" s="16">
        <v>517835103</v>
      </c>
      <c r="C19" s="17" t="s">
        <v>27</v>
      </c>
      <c r="D19" s="18">
        <v>0</v>
      </c>
      <c r="E19" s="18">
        <v>0</v>
      </c>
      <c r="F19" s="19">
        <v>0</v>
      </c>
    </row>
    <row r="20" spans="2:6" ht="15" x14ac:dyDescent="0.25">
      <c r="B20" s="16">
        <v>517835104</v>
      </c>
      <c r="C20" s="17" t="s">
        <v>28</v>
      </c>
      <c r="D20" s="18">
        <v>0</v>
      </c>
      <c r="E20" s="18">
        <v>0</v>
      </c>
      <c r="F20" s="19">
        <v>0</v>
      </c>
    </row>
    <row r="21" spans="2:6" ht="15" x14ac:dyDescent="0.25">
      <c r="B21" s="16"/>
      <c r="C21" s="17"/>
      <c r="D21" s="18"/>
      <c r="E21" s="18"/>
      <c r="F21" s="19"/>
    </row>
    <row r="22" spans="2:6" ht="15" x14ac:dyDescent="0.25">
      <c r="B22" s="16"/>
      <c r="C22" s="17"/>
      <c r="D22" s="18"/>
      <c r="E22" s="18"/>
      <c r="F22" s="21"/>
    </row>
    <row r="23" spans="2:6" ht="15" x14ac:dyDescent="0.25">
      <c r="B23" s="22"/>
      <c r="C23" s="23"/>
      <c r="D23" s="24">
        <f>SUM(D6:D22)</f>
        <v>6127183.4199999999</v>
      </c>
      <c r="E23" s="24">
        <f>SUM(E6:E22)</f>
        <v>104707504.81</v>
      </c>
      <c r="F23" s="25">
        <f>SUM(F6:F22)</f>
        <v>16923720.390000001</v>
      </c>
    </row>
    <row r="24" spans="2:6" ht="4.5" customHeight="1" x14ac:dyDescent="0.25"/>
    <row r="25" spans="2:6" ht="26.25" customHeight="1" x14ac:dyDescent="0.25">
      <c r="B25" s="26" t="s">
        <v>29</v>
      </c>
      <c r="C25" s="26"/>
      <c r="D25" s="26"/>
      <c r="E25" s="26"/>
      <c r="F25" s="26"/>
    </row>
    <row r="26" spans="2:6" ht="15" x14ac:dyDescent="0.25">
      <c r="B26" s="27"/>
      <c r="C26" s="28"/>
      <c r="D26" s="29"/>
      <c r="E26" s="29"/>
      <c r="F26" s="30"/>
    </row>
    <row r="27" spans="2:6" ht="15" x14ac:dyDescent="0.25">
      <c r="B27" s="31" t="s">
        <v>30</v>
      </c>
      <c r="C27" s="31"/>
      <c r="D27" s="29"/>
      <c r="E27" s="32" t="s">
        <v>31</v>
      </c>
      <c r="F27" s="33"/>
    </row>
    <row r="28" spans="2:6" ht="15" x14ac:dyDescent="0.25">
      <c r="B28" s="34" t="s">
        <v>32</v>
      </c>
      <c r="C28" s="34"/>
      <c r="E28" s="35" t="s">
        <v>33</v>
      </c>
      <c r="F28" s="35"/>
    </row>
    <row r="29" spans="2:6" ht="15" x14ac:dyDescent="0.25">
      <c r="B29" s="36" t="s">
        <v>34</v>
      </c>
      <c r="C29" s="36"/>
      <c r="E29" s="37" t="s">
        <v>35</v>
      </c>
      <c r="F29" s="37"/>
    </row>
  </sheetData>
  <mergeCells count="9">
    <mergeCell ref="B29:C29"/>
    <mergeCell ref="E29:F29"/>
    <mergeCell ref="B2:F2"/>
    <mergeCell ref="B3:F3"/>
    <mergeCell ref="D4:E4"/>
    <mergeCell ref="B25:F25"/>
    <mergeCell ref="B27:C27"/>
    <mergeCell ref="B28:C28"/>
    <mergeCell ref="E28:F28"/>
  </mergeCells>
  <pageMargins left="0.7" right="0.7" top="0.75" bottom="0.75" header="0.3" footer="0.3"/>
  <pageSetup scale="79" orientation="portrait" r:id="rId1"/>
  <ignoredErrors>
    <ignoredError sqref="B3:F5 C6:F13" unlockedFormula="1"/>
    <ignoredError sqref="B6:B13" numberStoredAsText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 Federalizado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Chavez Vargas</dc:creator>
  <cp:lastModifiedBy>Juan Pablo Chavez Vargas</cp:lastModifiedBy>
  <cp:lastPrinted>2017-09-30T16:31:03Z</cp:lastPrinted>
  <dcterms:created xsi:type="dcterms:W3CDTF">2017-09-30T16:30:34Z</dcterms:created>
  <dcterms:modified xsi:type="dcterms:W3CDTF">2017-09-30T16:31:50Z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