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win02\DGA\JP\CCP\INFORMACION FINANCIERA\2017\Inf. CD circular 038-2017 SP\INFORMES ANUALES\2017\"/>
    </mc:Choice>
  </mc:AlternateContent>
  <bookViews>
    <workbookView xWindow="219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C51" i="1"/>
  <c r="C64" i="1" l="1"/>
  <c r="C63" i="1"/>
  <c r="C62" i="1" s="1"/>
  <c r="C61" i="1"/>
  <c r="C60" i="1"/>
  <c r="C59" i="1"/>
  <c r="C58" i="1"/>
  <c r="C57" i="1"/>
  <c r="C56" i="1"/>
  <c r="C54" i="1"/>
  <c r="C53" i="1"/>
  <c r="C52" i="1"/>
  <c r="C50" i="1"/>
  <c r="C49" i="1"/>
  <c r="C48" i="1"/>
  <c r="C47" i="1" s="1"/>
  <c r="C46" i="1"/>
  <c r="C45" i="1"/>
  <c r="C44" i="1"/>
  <c r="C42" i="1"/>
  <c r="C41" i="1"/>
  <c r="C40" i="1"/>
  <c r="C39" i="1" s="1"/>
  <c r="C38" i="1"/>
  <c r="C37" i="1"/>
  <c r="C36" i="1"/>
  <c r="C32" i="1" s="1"/>
  <c r="C35" i="1"/>
  <c r="C34" i="1"/>
  <c r="C33" i="1"/>
  <c r="C31" i="1"/>
  <c r="C30" i="1"/>
  <c r="C29" i="1" s="1"/>
  <c r="C28" i="1"/>
  <c r="C27" i="1"/>
  <c r="C26" i="1"/>
  <c r="C25" i="1"/>
  <c r="C24" i="1"/>
  <c r="C15" i="1"/>
  <c r="C16" i="1"/>
  <c r="C17" i="1"/>
  <c r="C18" i="1"/>
  <c r="C19" i="1"/>
  <c r="C20" i="1"/>
  <c r="C21" i="1"/>
  <c r="C13" i="1" s="1"/>
  <c r="C22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D23" i="1"/>
  <c r="E23" i="1"/>
  <c r="F23" i="1"/>
  <c r="G23" i="1"/>
  <c r="H23" i="1"/>
  <c r="I23" i="1"/>
  <c r="J23" i="1"/>
  <c r="K23" i="1"/>
  <c r="L23" i="1"/>
  <c r="M23" i="1"/>
  <c r="N23" i="1"/>
  <c r="O23" i="1"/>
  <c r="D29" i="1"/>
  <c r="E29" i="1"/>
  <c r="F29" i="1"/>
  <c r="G29" i="1"/>
  <c r="H29" i="1"/>
  <c r="I29" i="1"/>
  <c r="J29" i="1"/>
  <c r="K29" i="1"/>
  <c r="L29" i="1"/>
  <c r="M29" i="1"/>
  <c r="N29" i="1"/>
  <c r="O29" i="1"/>
  <c r="D32" i="1"/>
  <c r="E32" i="1"/>
  <c r="F32" i="1"/>
  <c r="G32" i="1"/>
  <c r="H32" i="1"/>
  <c r="I32" i="1"/>
  <c r="J32" i="1"/>
  <c r="K32" i="1"/>
  <c r="L32" i="1"/>
  <c r="M32" i="1"/>
  <c r="N32" i="1"/>
  <c r="O32" i="1"/>
  <c r="D39" i="1"/>
  <c r="E39" i="1"/>
  <c r="F39" i="1"/>
  <c r="G39" i="1"/>
  <c r="H39" i="1"/>
  <c r="I39" i="1"/>
  <c r="J39" i="1"/>
  <c r="K39" i="1"/>
  <c r="L39" i="1"/>
  <c r="M39" i="1"/>
  <c r="N39" i="1"/>
  <c r="O39" i="1"/>
  <c r="D43" i="1"/>
  <c r="E43" i="1"/>
  <c r="F43" i="1"/>
  <c r="G43" i="1"/>
  <c r="H43" i="1"/>
  <c r="I43" i="1"/>
  <c r="J43" i="1"/>
  <c r="K43" i="1"/>
  <c r="L43" i="1"/>
  <c r="M43" i="1"/>
  <c r="N43" i="1"/>
  <c r="O43" i="1"/>
  <c r="D47" i="1"/>
  <c r="E47" i="1"/>
  <c r="F47" i="1"/>
  <c r="G47" i="1"/>
  <c r="H47" i="1"/>
  <c r="I47" i="1"/>
  <c r="J47" i="1"/>
  <c r="K47" i="1"/>
  <c r="L47" i="1"/>
  <c r="M47" i="1"/>
  <c r="N47" i="1"/>
  <c r="O47" i="1"/>
  <c r="D55" i="1"/>
  <c r="E55" i="1"/>
  <c r="F55" i="1"/>
  <c r="G55" i="1"/>
  <c r="H55" i="1"/>
  <c r="I55" i="1"/>
  <c r="J55" i="1"/>
  <c r="K55" i="1"/>
  <c r="L55" i="1"/>
  <c r="M55" i="1"/>
  <c r="N55" i="1"/>
  <c r="O55" i="1"/>
  <c r="D62" i="1"/>
  <c r="E62" i="1"/>
  <c r="F62" i="1"/>
  <c r="G62" i="1"/>
  <c r="H62" i="1"/>
  <c r="I62" i="1"/>
  <c r="J62" i="1"/>
  <c r="K62" i="1"/>
  <c r="L62" i="1"/>
  <c r="M62" i="1"/>
  <c r="N62" i="1"/>
  <c r="O62" i="1"/>
  <c r="C23" i="1"/>
  <c r="C43" i="1"/>
  <c r="C55" i="1"/>
  <c r="N12" i="1" l="1"/>
  <c r="L12" i="1"/>
  <c r="J12" i="1"/>
  <c r="H12" i="1"/>
  <c r="F12" i="1"/>
  <c r="D12" i="1"/>
  <c r="O12" i="1"/>
  <c r="M12" i="1"/>
  <c r="K12" i="1"/>
  <c r="I12" i="1"/>
  <c r="G12" i="1"/>
  <c r="E12" i="1"/>
  <c r="C12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<sst xmlns="http://schemas.openxmlformats.org/spreadsheetml/2006/main" count="71" uniqueCount="69">
  <si>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</si>
  <si>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</si>
  <si>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</si>
  <si>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</si>
  <si>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</si>
  <si>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</si>
  <si>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</si>
  <si>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</si>
  <si>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</si>
  <si>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</si>
  <si>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</si>
  <si>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</si>
  <si>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</si>
  <si>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</si>
  <si>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</si>
  <si>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</si>
  <si>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</si>
  <si>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</si>
  <si>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</si>
  <si>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</si>
  <si>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</si>
  <si>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</si>
  <si>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</si>
  <si>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</si>
  <si>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</si>
  <si>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</si>
  <si>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</si>
  <si>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</si>
  <si>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</si>
  <si>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</si>
  <si>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</si>
  <si>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</si>
  <si>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</si>
  <si>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</si>
  <si>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</si>
  <si>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</si>
  <si>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</si>
  <si>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</si>
  <si>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</si>
  <si>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</si>
  <si>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</si>
  <si>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</si>
  <si>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</si>
  <si>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</si>
  <si>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</si>
  <si>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</si>
  <si>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</si>
  <si>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</si>
  <si>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</si>
  <si>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</si>
  <si>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</si>
  <si>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</si>
  <si>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</si>
  <si>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</si>
  <si>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</si>
  <si>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</si>
  <si>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</si>
  <si>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</si>
  <si>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</si>
  <si>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</si>
  <si>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</si>
  <si>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</si>
  <si>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</si>
  <si>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</si>
  <si>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</si>
  <si>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</si>
  <si>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</si>
  <si>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</si>
  <si>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COMISION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</si>
</sst>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7" fillId="2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B9" sqref="B9:O9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customWidth="1"/>
    <col min="10" max="11" width="17.7109375" style="7" customWidth="1"/>
    <col min="12" max="12" width="18.140625" style="7" customWidth="1"/>
    <col min="13" max="13" width="17.7109375" style="7" customWidth="1"/>
    <col min="14" max="14" width="18.140625" style="7" customWidth="1"/>
    <col min="15" max="15" width="18.140625" style="7" bestFit="1" customWidth="1"/>
    <col min="16" max="16384" width="5" style="7"/>
  </cols>
  <sheetData>
    <row r="3" spans="1:15" s="2" customFormat="1" x14ac:dyDescent="0.2">
      <c r="A3" s="1"/>
      <c r="B3" s="16" t="s">
        <v>65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x14ac:dyDescent="0.2">
      <c r="A4" s="1"/>
      <c r="B4" s="16" t="s">
        <v>67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x14ac:dyDescent="0.2">
      <c r="A5" s="1"/>
      <c r="B5" s="16" t="s">
        <v>64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6" customForma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6" customFormat="1" x14ac:dyDescent="0.2">
      <c r="B7" s="3" t="s">
        <v>66</v>
      </c>
      <c r="C7" s="17" t="s">
        <v>68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6" customFormat="1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s="10" customFormat="1" x14ac:dyDescent="0.2">
      <c r="B12" s="11" t="s">
        <v>13</v>
      </c>
      <c r="C12" s="12">
        <f>+C13+C23+C29+C32+C39+C43+C47+C51+C55+C62</f>
        <v>517286099.53999996</v>
      </c>
      <c r="D12" s="12">
        <f t="shared" ref="D12:O12" si="0">+D13+D23+D29+D32+D39+D43+D47+D51+D55+D62</f>
        <v>11295741.15</v>
      </c>
      <c r="E12" s="12">
        <f t="shared" si="0"/>
        <v>7201021.4800000004</v>
      </c>
      <c r="F12" s="12">
        <f t="shared" si="0"/>
        <v>8450474.6199999992</v>
      </c>
      <c r="G12" s="12">
        <f t="shared" si="0"/>
        <v>21446317.659999996</v>
      </c>
      <c r="H12" s="12">
        <f t="shared" si="0"/>
        <v>40744704.43</v>
      </c>
      <c r="I12" s="12">
        <f t="shared" si="0"/>
        <v>54860357.189999998</v>
      </c>
      <c r="J12" s="12">
        <f t="shared" si="0"/>
        <v>58087465.260000005</v>
      </c>
      <c r="K12" s="12">
        <f t="shared" si="0"/>
        <v>72188701.299999997</v>
      </c>
      <c r="L12" s="12">
        <f t="shared" si="0"/>
        <v>72099359.590000004</v>
      </c>
      <c r="M12" s="12">
        <f t="shared" si="0"/>
        <v>70556651.290000007</v>
      </c>
      <c r="N12" s="12">
        <f t="shared" si="0"/>
        <v>55700860.120000005</v>
      </c>
      <c r="O12" s="12">
        <f t="shared" si="0"/>
        <v>44654445.450000003</v>
      </c>
    </row>
    <row r="13" spans="1:15" s="10" customFormat="1" x14ac:dyDescent="0.2">
      <c r="B13" s="13" t="s">
        <v>14</v>
      </c>
      <c r="C13" s="12">
        <f>SUM(C14:C22)</f>
        <v>124222162.11999999</v>
      </c>
      <c r="D13" s="12">
        <f t="shared" ref="D13:O13" si="1">SUM(D14:D22)</f>
        <v>5237020</v>
      </c>
      <c r="E13" s="12">
        <f t="shared" si="1"/>
        <v>8352</v>
      </c>
      <c r="F13" s="12">
        <f t="shared" si="1"/>
        <v>1058352</v>
      </c>
      <c r="G13" s="12">
        <f t="shared" si="1"/>
        <v>4415903.9399999995</v>
      </c>
      <c r="H13" s="12">
        <f t="shared" si="1"/>
        <v>7469149.8899999997</v>
      </c>
      <c r="I13" s="12">
        <f t="shared" si="1"/>
        <v>12769862.970000001</v>
      </c>
      <c r="J13" s="12">
        <f t="shared" si="1"/>
        <v>10315989.880000001</v>
      </c>
      <c r="K13" s="12">
        <f t="shared" si="1"/>
        <v>21686557.59</v>
      </c>
      <c r="L13" s="12">
        <f t="shared" si="1"/>
        <v>22152680.740000002</v>
      </c>
      <c r="M13" s="12">
        <f t="shared" si="1"/>
        <v>22649633.510000002</v>
      </c>
      <c r="N13" s="12">
        <f t="shared" si="1"/>
        <v>11610489.33</v>
      </c>
      <c r="O13" s="12">
        <f t="shared" si="1"/>
        <v>4848170.2700000005</v>
      </c>
    </row>
    <row r="14" spans="1:15" x14ac:dyDescent="0.2">
      <c r="B14" s="9" t="s">
        <v>15</v>
      </c>
      <c r="C14" s="8">
        <f>SUM(D14:O14)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2">
      <c r="B15" s="9" t="s">
        <v>16</v>
      </c>
      <c r="C15" s="8">
        <f t="shared" ref="C15:C64" si="2">SUM(D15:O15)</f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x14ac:dyDescent="0.2">
      <c r="B16" s="9" t="s">
        <v>17</v>
      </c>
      <c r="C16" s="8">
        <f t="shared" si="2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 x14ac:dyDescent="0.2">
      <c r="B17" s="9" t="s">
        <v>18</v>
      </c>
      <c r="C17" s="8">
        <f t="shared" si="2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x14ac:dyDescent="0.2">
      <c r="B18" s="9" t="s">
        <v>19</v>
      </c>
      <c r="C18" s="8">
        <f t="shared" si="2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2:15" x14ac:dyDescent="0.2">
      <c r="B19" s="9" t="s">
        <v>20</v>
      </c>
      <c r="C19" s="8">
        <f t="shared" si="2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2:15" x14ac:dyDescent="0.2">
      <c r="B20" s="9" t="s">
        <v>21</v>
      </c>
      <c r="C20" s="8">
        <f t="shared" si="2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2:15" ht="12.75" customHeight="1" x14ac:dyDescent="0.2">
      <c r="B21" s="9" t="s">
        <v>22</v>
      </c>
      <c r="C21" s="8">
        <f t="shared" si="2"/>
        <v>124222162.11999999</v>
      </c>
      <c r="D21" s="8">
        <v>5237020</v>
      </c>
      <c r="E21" s="8">
        <v>8352</v>
      </c>
      <c r="F21" s="8">
        <v>1058352</v>
      </c>
      <c r="G21" s="8">
        <v>4415903.9399999995</v>
      </c>
      <c r="H21" s="8">
        <v>7469149.8899999997</v>
      </c>
      <c r="I21" s="8">
        <v>12769862.970000001</v>
      </c>
      <c r="J21" s="8">
        <v>10315989.880000001</v>
      </c>
      <c r="K21" s="8">
        <v>21686557.59</v>
      </c>
      <c r="L21" s="8">
        <v>22152680.740000002</v>
      </c>
      <c r="M21" s="8">
        <v>22649633.510000002</v>
      </c>
      <c r="N21" s="8">
        <v>11610489.33</v>
      </c>
      <c r="O21" s="8">
        <v>4848170.2700000005</v>
      </c>
    </row>
    <row r="22" spans="2:15" ht="25.5" x14ac:dyDescent="0.2">
      <c r="B22" s="9" t="s">
        <v>23</v>
      </c>
      <c r="C22" s="8">
        <f t="shared" si="2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s="10" customFormat="1" x14ac:dyDescent="0.2">
      <c r="B23" s="14" t="s">
        <v>24</v>
      </c>
      <c r="C23" s="12">
        <f>SUM(C24:C28)</f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</row>
    <row r="24" spans="2:15" x14ac:dyDescent="0.2">
      <c r="B24" s="9" t="s">
        <v>25</v>
      </c>
      <c r="C24" s="8">
        <f t="shared" si="2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 x14ac:dyDescent="0.2">
      <c r="B25" s="9" t="s">
        <v>26</v>
      </c>
      <c r="C25" s="8">
        <f t="shared" si="2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2:15" x14ac:dyDescent="0.2">
      <c r="B26" s="9" t="s">
        <v>27</v>
      </c>
      <c r="C26" s="8">
        <f t="shared" si="2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2:15" x14ac:dyDescent="0.2">
      <c r="B27" s="9" t="s">
        <v>28</v>
      </c>
      <c r="C27" s="8">
        <f t="shared" si="2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 x14ac:dyDescent="0.2">
      <c r="B28" s="9" t="s">
        <v>21</v>
      </c>
      <c r="C28" s="8">
        <f t="shared" si="2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2:15" s="10" customFormat="1" x14ac:dyDescent="0.2">
      <c r="B29" s="14" t="s">
        <v>29</v>
      </c>
      <c r="C29" s="12">
        <f>SUM(C30:C31)</f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</row>
    <row r="30" spans="2:15" x14ac:dyDescent="0.2">
      <c r="B30" s="9" t="s">
        <v>30</v>
      </c>
      <c r="C30" s="8">
        <f t="shared" si="2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2:15" ht="25.5" x14ac:dyDescent="0.2">
      <c r="B31" s="9" t="s">
        <v>31</v>
      </c>
      <c r="C31" s="8">
        <f t="shared" si="2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2:15" s="10" customFormat="1" x14ac:dyDescent="0.2">
      <c r="B32" s="13" t="s">
        <v>32</v>
      </c>
      <c r="C32" s="12">
        <f>SUM(C33:C38)</f>
        <v>24363063.599999998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821813.15</v>
      </c>
      <c r="G32" s="12">
        <f t="shared" si="5"/>
        <v>1218153.18</v>
      </c>
      <c r="H32" s="12">
        <f t="shared" si="5"/>
        <v>2039966.33</v>
      </c>
      <c r="I32" s="12">
        <f t="shared" si="5"/>
        <v>3258119.51</v>
      </c>
      <c r="J32" s="12">
        <f t="shared" si="5"/>
        <v>3605709.54</v>
      </c>
      <c r="K32" s="12">
        <f t="shared" si="5"/>
        <v>3654459.54</v>
      </c>
      <c r="L32" s="12">
        <f t="shared" si="5"/>
        <v>3654459.54</v>
      </c>
      <c r="M32" s="12">
        <f t="shared" si="5"/>
        <v>2832646.39</v>
      </c>
      <c r="N32" s="12">
        <f t="shared" si="5"/>
        <v>2010833.24</v>
      </c>
      <c r="O32" s="12">
        <f t="shared" si="5"/>
        <v>1266903.18</v>
      </c>
    </row>
    <row r="33" spans="2:15" ht="25.5" x14ac:dyDescent="0.2">
      <c r="B33" s="9" t="s">
        <v>33</v>
      </c>
      <c r="C33" s="8">
        <f t="shared" si="2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 x14ac:dyDescent="0.2">
      <c r="B34" s="9" t="s">
        <v>34</v>
      </c>
      <c r="C34" s="8">
        <f t="shared" si="2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x14ac:dyDescent="0.2">
      <c r="B35" s="9" t="s">
        <v>35</v>
      </c>
      <c r="C35" s="8">
        <f t="shared" si="2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2:15" x14ac:dyDescent="0.2">
      <c r="B36" s="9" t="s">
        <v>36</v>
      </c>
      <c r="C36" s="8">
        <f t="shared" si="2"/>
        <v>24363063.599999998</v>
      </c>
      <c r="D36" s="8">
        <v>0</v>
      </c>
      <c r="E36" s="8">
        <v>0</v>
      </c>
      <c r="F36" s="8">
        <v>821813.15</v>
      </c>
      <c r="G36" s="8">
        <v>1218153.18</v>
      </c>
      <c r="H36" s="8">
        <v>2039966.33</v>
      </c>
      <c r="I36" s="8">
        <v>3258119.51</v>
      </c>
      <c r="J36" s="8">
        <v>3605709.54</v>
      </c>
      <c r="K36" s="8">
        <v>3654459.54</v>
      </c>
      <c r="L36" s="8">
        <v>3654459.54</v>
      </c>
      <c r="M36" s="8">
        <v>2832646.39</v>
      </c>
      <c r="N36" s="8">
        <v>2010833.24</v>
      </c>
      <c r="O36" s="8">
        <v>1266903.18</v>
      </c>
    </row>
    <row r="37" spans="2:15" x14ac:dyDescent="0.2">
      <c r="B37" s="9" t="s">
        <v>21</v>
      </c>
      <c r="C37" s="8">
        <f t="shared" si="2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 ht="25.5" x14ac:dyDescent="0.2">
      <c r="B38" s="9" t="s">
        <v>37</v>
      </c>
      <c r="C38" s="8">
        <f t="shared" si="2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2:15" s="10" customFormat="1" x14ac:dyDescent="0.2">
      <c r="B39" s="13" t="s">
        <v>38</v>
      </c>
      <c r="C39" s="12">
        <f>SUM(C40:C42)</f>
        <v>1200000</v>
      </c>
      <c r="D39" s="12">
        <f t="shared" ref="D39:O39" si="6">SUM(D40:D42)</f>
        <v>75000</v>
      </c>
      <c r="E39" s="12">
        <f t="shared" si="6"/>
        <v>75000</v>
      </c>
      <c r="F39" s="12">
        <f t="shared" si="6"/>
        <v>75000</v>
      </c>
      <c r="G39" s="12">
        <f t="shared" si="6"/>
        <v>75000</v>
      </c>
      <c r="H39" s="12">
        <f t="shared" si="6"/>
        <v>75000</v>
      </c>
      <c r="I39" s="12">
        <f t="shared" si="6"/>
        <v>110000</v>
      </c>
      <c r="J39" s="12">
        <f t="shared" si="6"/>
        <v>110000</v>
      </c>
      <c r="K39" s="12">
        <f t="shared" si="6"/>
        <v>120000</v>
      </c>
      <c r="L39" s="12">
        <f t="shared" si="6"/>
        <v>120000</v>
      </c>
      <c r="M39" s="12">
        <f t="shared" si="6"/>
        <v>120000</v>
      </c>
      <c r="N39" s="12">
        <f t="shared" si="6"/>
        <v>120000</v>
      </c>
      <c r="O39" s="12">
        <f t="shared" si="6"/>
        <v>125000</v>
      </c>
    </row>
    <row r="40" spans="2:15" x14ac:dyDescent="0.2">
      <c r="B40" s="9" t="s">
        <v>39</v>
      </c>
      <c r="C40" s="8">
        <f t="shared" si="2"/>
        <v>1200000</v>
      </c>
      <c r="D40" s="8">
        <v>75000</v>
      </c>
      <c r="E40" s="8">
        <v>75000</v>
      </c>
      <c r="F40" s="8">
        <v>75000</v>
      </c>
      <c r="G40" s="8">
        <v>75000</v>
      </c>
      <c r="H40" s="8">
        <v>75000</v>
      </c>
      <c r="I40" s="8">
        <v>110000</v>
      </c>
      <c r="J40" s="8">
        <v>110000</v>
      </c>
      <c r="K40" s="8">
        <v>120000</v>
      </c>
      <c r="L40" s="8">
        <v>120000</v>
      </c>
      <c r="M40" s="8">
        <v>120000</v>
      </c>
      <c r="N40" s="8">
        <v>120000</v>
      </c>
      <c r="O40" s="8">
        <v>125000</v>
      </c>
    </row>
    <row r="41" spans="2:15" x14ac:dyDescent="0.2">
      <c r="B41" s="9" t="s">
        <v>40</v>
      </c>
      <c r="C41" s="8">
        <f t="shared" si="2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ht="25.5" x14ac:dyDescent="0.2">
      <c r="B42" s="9" t="s">
        <v>41</v>
      </c>
      <c r="C42" s="8">
        <f t="shared" si="2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s="10" customFormat="1" x14ac:dyDescent="0.2">
      <c r="B43" s="13" t="s">
        <v>42</v>
      </c>
      <c r="C43" s="12">
        <f>SUM(C44:C46)</f>
        <v>350000</v>
      </c>
      <c r="D43" s="12">
        <f t="shared" ref="D43:O43" si="7">SUM(D44:D46)</f>
        <v>0</v>
      </c>
      <c r="E43" s="12">
        <f t="shared" si="7"/>
        <v>102000</v>
      </c>
      <c r="F43" s="12">
        <f t="shared" si="7"/>
        <v>50000</v>
      </c>
      <c r="G43" s="12">
        <f t="shared" si="7"/>
        <v>27000</v>
      </c>
      <c r="H43" s="12">
        <f t="shared" si="7"/>
        <v>30000</v>
      </c>
      <c r="I43" s="12">
        <f t="shared" si="7"/>
        <v>22000</v>
      </c>
      <c r="J43" s="12">
        <f t="shared" si="7"/>
        <v>3000</v>
      </c>
      <c r="K43" s="12">
        <f t="shared" si="7"/>
        <v>12000</v>
      </c>
      <c r="L43" s="12">
        <f t="shared" si="7"/>
        <v>50000</v>
      </c>
      <c r="M43" s="12">
        <f t="shared" si="7"/>
        <v>1000</v>
      </c>
      <c r="N43" s="12">
        <f t="shared" si="7"/>
        <v>3000</v>
      </c>
      <c r="O43" s="12">
        <f t="shared" si="7"/>
        <v>50000</v>
      </c>
    </row>
    <row r="44" spans="2:15" x14ac:dyDescent="0.2">
      <c r="B44" s="9" t="s">
        <v>43</v>
      </c>
      <c r="C44" s="8">
        <f t="shared" si="2"/>
        <v>350000</v>
      </c>
      <c r="D44" s="8">
        <v>0</v>
      </c>
      <c r="E44" s="8">
        <v>102000</v>
      </c>
      <c r="F44" s="8">
        <v>50000</v>
      </c>
      <c r="G44" s="8">
        <v>27000</v>
      </c>
      <c r="H44" s="8">
        <v>30000</v>
      </c>
      <c r="I44" s="8">
        <v>22000</v>
      </c>
      <c r="J44" s="8">
        <v>3000</v>
      </c>
      <c r="K44" s="8">
        <v>12000</v>
      </c>
      <c r="L44" s="8">
        <v>50000</v>
      </c>
      <c r="M44" s="8">
        <v>1000</v>
      </c>
      <c r="N44" s="8">
        <v>3000</v>
      </c>
      <c r="O44" s="8">
        <v>50000</v>
      </c>
    </row>
    <row r="45" spans="2:15" x14ac:dyDescent="0.2">
      <c r="B45" s="9" t="s">
        <v>44</v>
      </c>
      <c r="C45" s="8">
        <f t="shared" si="2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2:15" ht="25.5" x14ac:dyDescent="0.2">
      <c r="B46" s="9" t="s">
        <v>45</v>
      </c>
      <c r="C46" s="8">
        <f t="shared" si="2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2:15" s="10" customFormat="1" x14ac:dyDescent="0.2">
      <c r="B47" s="14" t="s">
        <v>46</v>
      </c>
      <c r="C47" s="12">
        <f>SUM(C48:C50)</f>
        <v>725000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10000</v>
      </c>
      <c r="G47" s="12">
        <f t="shared" si="8"/>
        <v>10000</v>
      </c>
      <c r="H47" s="12">
        <f t="shared" si="8"/>
        <v>100000</v>
      </c>
      <c r="I47" s="12">
        <f t="shared" si="8"/>
        <v>100000</v>
      </c>
      <c r="J47" s="12">
        <f t="shared" si="8"/>
        <v>100000</v>
      </c>
      <c r="K47" s="12">
        <f t="shared" si="8"/>
        <v>100000</v>
      </c>
      <c r="L47" s="12">
        <f t="shared" si="8"/>
        <v>230000</v>
      </c>
      <c r="M47" s="12">
        <f t="shared" si="8"/>
        <v>0</v>
      </c>
      <c r="N47" s="12">
        <f t="shared" si="8"/>
        <v>75000</v>
      </c>
      <c r="O47" s="12">
        <f t="shared" si="8"/>
        <v>0</v>
      </c>
    </row>
    <row r="48" spans="2:15" x14ac:dyDescent="0.2">
      <c r="B48" s="9" t="s">
        <v>47</v>
      </c>
      <c r="C48" s="8">
        <f t="shared" si="2"/>
        <v>725000</v>
      </c>
      <c r="D48" s="8">
        <v>0</v>
      </c>
      <c r="E48" s="8">
        <v>0</v>
      </c>
      <c r="F48" s="8">
        <v>10000</v>
      </c>
      <c r="G48" s="8">
        <v>10000</v>
      </c>
      <c r="H48" s="8">
        <v>100000</v>
      </c>
      <c r="I48" s="8">
        <v>100000</v>
      </c>
      <c r="J48" s="8">
        <v>100000</v>
      </c>
      <c r="K48" s="8">
        <v>100000</v>
      </c>
      <c r="L48" s="8">
        <v>230000</v>
      </c>
      <c r="M48" s="8">
        <v>0</v>
      </c>
      <c r="N48" s="8">
        <v>75000</v>
      </c>
      <c r="O48" s="8">
        <v>0</v>
      </c>
    </row>
    <row r="49" spans="2:15" x14ac:dyDescent="0.2">
      <c r="B49" s="9" t="s">
        <v>48</v>
      </c>
      <c r="C49" s="8">
        <f t="shared" si="2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2:15" ht="25.5" x14ac:dyDescent="0.2">
      <c r="B50" s="9" t="s">
        <v>49</v>
      </c>
      <c r="C50" s="8">
        <f t="shared" si="2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2:15" s="10" customFormat="1" x14ac:dyDescent="0.2">
      <c r="B51" s="13" t="s">
        <v>50</v>
      </c>
      <c r="C51" s="12">
        <f>SUM(C52:C54)</f>
        <v>366425873.81999999</v>
      </c>
      <c r="D51" s="12">
        <f t="shared" ref="D51:O51" si="9">SUM(D52:D54)</f>
        <v>5983721.1500000004</v>
      </c>
      <c r="E51" s="12">
        <f t="shared" si="9"/>
        <v>7015669.4800000004</v>
      </c>
      <c r="F51" s="12">
        <f t="shared" si="9"/>
        <v>6435309.4699999997</v>
      </c>
      <c r="G51" s="12">
        <f t="shared" si="9"/>
        <v>15700260.539999999</v>
      </c>
      <c r="H51" s="12">
        <f t="shared" si="9"/>
        <v>31030588.210000001</v>
      </c>
      <c r="I51" s="12">
        <f t="shared" si="9"/>
        <v>38600374.710000001</v>
      </c>
      <c r="J51" s="12">
        <f t="shared" si="9"/>
        <v>43952765.840000004</v>
      </c>
      <c r="K51" s="12">
        <f t="shared" si="9"/>
        <v>46615684.170000002</v>
      </c>
      <c r="L51" s="12">
        <f t="shared" si="9"/>
        <v>45892219.310000002</v>
      </c>
      <c r="M51" s="12">
        <f t="shared" si="9"/>
        <v>44953371.390000001</v>
      </c>
      <c r="N51" s="12">
        <f t="shared" si="9"/>
        <v>41881537.550000004</v>
      </c>
      <c r="O51" s="12">
        <f t="shared" si="9"/>
        <v>38364372</v>
      </c>
    </row>
    <row r="52" spans="2:15" x14ac:dyDescent="0.2">
      <c r="B52" s="9" t="s">
        <v>51</v>
      </c>
      <c r="C52" s="8">
        <f t="shared" si="2"/>
        <v>120008452.95999999</v>
      </c>
      <c r="D52" s="8">
        <v>5983721.1500000004</v>
      </c>
      <c r="E52" s="8">
        <v>7015669.4800000004</v>
      </c>
      <c r="F52" s="8">
        <v>6435309.4699999997</v>
      </c>
      <c r="G52" s="8">
        <v>8674932.1999999993</v>
      </c>
      <c r="H52" s="8">
        <v>9835163.0899999999</v>
      </c>
      <c r="I52" s="8">
        <v>10192857.83</v>
      </c>
      <c r="J52" s="8">
        <v>11098572</v>
      </c>
      <c r="K52" s="8">
        <v>11746275.02</v>
      </c>
      <c r="L52" s="8">
        <v>11022810.16</v>
      </c>
      <c r="M52" s="8">
        <v>10847234.24</v>
      </c>
      <c r="N52" s="8">
        <v>10259563.51</v>
      </c>
      <c r="O52" s="8">
        <v>16896344.809999999</v>
      </c>
    </row>
    <row r="53" spans="2:15" x14ac:dyDescent="0.2">
      <c r="B53" s="9" t="s">
        <v>52</v>
      </c>
      <c r="C53" s="8">
        <f t="shared" si="2"/>
        <v>167333459.85999998</v>
      </c>
      <c r="D53" s="8">
        <v>0</v>
      </c>
      <c r="E53" s="8">
        <v>0</v>
      </c>
      <c r="F53" s="8">
        <v>0</v>
      </c>
      <c r="G53" s="8">
        <v>7025328.3399999999</v>
      </c>
      <c r="H53" s="8">
        <v>11309929.99</v>
      </c>
      <c r="I53" s="8">
        <v>18522021.75</v>
      </c>
      <c r="J53" s="8">
        <v>22968698.710000001</v>
      </c>
      <c r="K53" s="8">
        <v>24983914.02</v>
      </c>
      <c r="L53" s="8">
        <v>24983914.02</v>
      </c>
      <c r="M53" s="8">
        <v>24220642.02</v>
      </c>
      <c r="N53" s="8">
        <v>21736478.91</v>
      </c>
      <c r="O53" s="8">
        <v>11582532.1</v>
      </c>
    </row>
    <row r="54" spans="2:15" x14ac:dyDescent="0.2">
      <c r="B54" s="9" t="s">
        <v>53</v>
      </c>
      <c r="C54" s="8">
        <f t="shared" si="2"/>
        <v>79083961.000000015</v>
      </c>
      <c r="D54" s="8">
        <v>0</v>
      </c>
      <c r="E54" s="8">
        <v>0</v>
      </c>
      <c r="F54" s="8">
        <v>0</v>
      </c>
      <c r="G54" s="8">
        <v>0</v>
      </c>
      <c r="H54" s="8">
        <v>9885495.1300000008</v>
      </c>
      <c r="I54" s="8">
        <v>9885495.1300000008</v>
      </c>
      <c r="J54" s="8">
        <v>9885495.1300000008</v>
      </c>
      <c r="K54" s="8">
        <v>9885495.1300000008</v>
      </c>
      <c r="L54" s="8">
        <v>9885495.1300000008</v>
      </c>
      <c r="M54" s="8">
        <v>9885495.1300000008</v>
      </c>
      <c r="N54" s="8">
        <v>9885495.1300000008</v>
      </c>
      <c r="O54" s="8">
        <v>9885495.0899999999</v>
      </c>
    </row>
    <row r="55" spans="2:15" s="10" customFormat="1" x14ac:dyDescent="0.2">
      <c r="B55" s="13" t="s">
        <v>54</v>
      </c>
      <c r="C55" s="12">
        <f>SUM(C56:C61)</f>
        <v>0</v>
      </c>
      <c r="D55" s="12">
        <f t="shared" ref="D55:O55" si="10">SUM(D56:D61)</f>
        <v>0</v>
      </c>
      <c r="E55" s="12">
        <f t="shared" si="10"/>
        <v>0</v>
      </c>
      <c r="F55" s="12">
        <f t="shared" si="10"/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  <c r="O55" s="12">
        <f t="shared" si="10"/>
        <v>0</v>
      </c>
    </row>
    <row r="56" spans="2:15" x14ac:dyDescent="0.2">
      <c r="B56" s="9" t="s">
        <v>55</v>
      </c>
      <c r="C56" s="8">
        <f t="shared" si="2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2:15" x14ac:dyDescent="0.2">
      <c r="B57" s="9" t="s">
        <v>56</v>
      </c>
      <c r="C57" s="8">
        <f t="shared" si="2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2:15" x14ac:dyDescent="0.2">
      <c r="B58" s="9" t="s">
        <v>57</v>
      </c>
      <c r="C58" s="8">
        <f t="shared" si="2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x14ac:dyDescent="0.2">
      <c r="B59" s="9" t="s">
        <v>58</v>
      </c>
      <c r="C59" s="8">
        <f t="shared" si="2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">
      <c r="B60" s="9" t="s">
        <v>59</v>
      </c>
      <c r="C60" s="8">
        <f t="shared" si="2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2:15" x14ac:dyDescent="0.2">
      <c r="B61" s="9" t="s">
        <v>60</v>
      </c>
      <c r="C61" s="8">
        <f t="shared" si="2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5" s="10" customFormat="1" x14ac:dyDescent="0.2">
      <c r="B62" s="13" t="s">
        <v>61</v>
      </c>
      <c r="C62" s="12">
        <f>SUM(C63:C64)</f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2">
        <f t="shared" si="11"/>
        <v>0</v>
      </c>
    </row>
    <row r="63" spans="2:15" x14ac:dyDescent="0.2">
      <c r="B63" s="9" t="s">
        <v>62</v>
      </c>
      <c r="C63" s="8">
        <f t="shared" si="2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5" x14ac:dyDescent="0.2">
      <c r="B64" s="9" t="s">
        <v>63</v>
      </c>
      <c r="C64" s="8">
        <f t="shared" si="2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</row>
  </sheetData>
  <mergeCells count="7">
    <mergeCell ref="B9:O9"/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ignoredErrors>
    <ignoredError sqref="C23:C51 C52:C66" formula="1"/>
    <ignoredError sqref="D47:O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Juan Pablo Chavez Vargas</cp:lastModifiedBy>
  <cp:lastPrinted>2014-03-24T19:07:30Z</cp:lastPrinted>
  <dcterms:created xsi:type="dcterms:W3CDTF">2014-03-14T22:16:36Z</dcterms:created>
  <dcterms:modified xsi:type="dcterms:W3CDTF">2017-08-18T02:25:34Z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