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30" windowWidth="18675" windowHeight="11010"/>
  </bookViews>
  <sheets>
    <sheet name="Calendario del Presupuesto de E" sheetId="1" r:id="rId1"/>
  </sheets>
  <externalReferences>
    <externalReference r:id="rId2"/>
  </externalReferences>
  <definedNames>
    <definedName name="CVE">#REF!</definedName>
    <definedName name="FOR">#REF!</definedName>
    <definedName name="HOM">[1]Hoja4!#REF!</definedName>
    <definedName name="SAPBEXrevision" hidden="1">1</definedName>
    <definedName name="SAPBEXsysID" hidden="1">"BW1"</definedName>
    <definedName name="SAPBEXwbID" hidden="1">"DID4WN5RMH28TSZQY81LPTFPJ"</definedName>
    <definedName name="UNO">[1]Hoja3!#REF!</definedName>
  </definedNames>
  <calcPr calcId="125725"/>
</workbook>
</file>

<file path=xl/calcChain.xml><?xml version="1.0" encoding="utf-8"?>
<calcChain xmlns="http://schemas.openxmlformats.org/spreadsheetml/2006/main">
  <c r="E11" i="1"/>
  <c r="F11"/>
  <c r="G11"/>
  <c r="H11"/>
  <c r="I11"/>
  <c r="J11"/>
  <c r="K11"/>
  <c r="L11"/>
  <c r="M11"/>
  <c r="N11"/>
  <c r="O11"/>
  <c r="P11"/>
  <c r="D11"/>
  <c r="D12"/>
  <c r="D78"/>
  <c r="D79"/>
  <c r="D80"/>
  <c r="D81"/>
  <c r="D82"/>
  <c r="D83"/>
  <c r="D77"/>
  <c r="D75"/>
  <c r="D74"/>
  <c r="D73"/>
  <c r="D66"/>
  <c r="D67"/>
  <c r="D68"/>
  <c r="D69"/>
  <c r="D70"/>
  <c r="D71"/>
  <c r="D65"/>
  <c r="D63"/>
  <c r="D62"/>
  <c r="D61"/>
  <c r="D59"/>
  <c r="D53"/>
  <c r="D54"/>
  <c r="D55"/>
  <c r="D56"/>
  <c r="D57"/>
  <c r="D58"/>
  <c r="D52"/>
  <c r="D51"/>
  <c r="D43"/>
  <c r="D44"/>
  <c r="D45"/>
  <c r="D46"/>
  <c r="D47"/>
  <c r="D48"/>
  <c r="D49"/>
  <c r="D42"/>
  <c r="D41"/>
  <c r="D39"/>
  <c r="D32"/>
  <c r="D33"/>
  <c r="D34"/>
  <c r="D35"/>
  <c r="D36"/>
  <c r="D37"/>
  <c r="D38"/>
  <c r="D31"/>
  <c r="D22"/>
  <c r="D23"/>
  <c r="D24"/>
  <c r="D25"/>
  <c r="D26"/>
  <c r="D27"/>
  <c r="D28"/>
  <c r="D29"/>
  <c r="D21"/>
  <c r="D14"/>
  <c r="D15"/>
  <c r="D16"/>
  <c r="D17"/>
  <c r="D18"/>
  <c r="D19"/>
  <c r="D13"/>
  <c r="E76" l="1"/>
  <c r="F76"/>
  <c r="G76"/>
  <c r="H76"/>
  <c r="I76"/>
  <c r="J76"/>
  <c r="K76"/>
  <c r="L76"/>
  <c r="M76"/>
  <c r="N76"/>
  <c r="O76"/>
  <c r="P76"/>
  <c r="D76"/>
  <c r="E72"/>
  <c r="F72"/>
  <c r="G72"/>
  <c r="H72"/>
  <c r="I72"/>
  <c r="J72"/>
  <c r="K72"/>
  <c r="L72"/>
  <c r="M72"/>
  <c r="N72"/>
  <c r="O72"/>
  <c r="P72"/>
  <c r="D72"/>
  <c r="E64"/>
  <c r="F64"/>
  <c r="G64"/>
  <c r="H64"/>
  <c r="I64"/>
  <c r="J64"/>
  <c r="K64"/>
  <c r="L64"/>
  <c r="M64"/>
  <c r="N64"/>
  <c r="O64"/>
  <c r="P64"/>
  <c r="D64"/>
  <c r="E60"/>
  <c r="F60"/>
  <c r="G60"/>
  <c r="H60"/>
  <c r="I60"/>
  <c r="J60"/>
  <c r="K60"/>
  <c r="L60"/>
  <c r="M60"/>
  <c r="N60"/>
  <c r="O60"/>
  <c r="P60"/>
  <c r="D60"/>
  <c r="E50"/>
  <c r="F50"/>
  <c r="G50"/>
  <c r="H50"/>
  <c r="I50"/>
  <c r="J50"/>
  <c r="K50"/>
  <c r="L50"/>
  <c r="M50"/>
  <c r="N50"/>
  <c r="O50"/>
  <c r="P50"/>
  <c r="D50"/>
  <c r="P40"/>
  <c r="E40"/>
  <c r="F40"/>
  <c r="G40"/>
  <c r="H40"/>
  <c r="I40"/>
  <c r="J40"/>
  <c r="K40"/>
  <c r="L40"/>
  <c r="M40"/>
  <c r="N40"/>
  <c r="O40"/>
  <c r="D40"/>
  <c r="E30"/>
  <c r="F30"/>
  <c r="G30"/>
  <c r="H30"/>
  <c r="I30"/>
  <c r="J30"/>
  <c r="K30"/>
  <c r="L30"/>
  <c r="M30"/>
  <c r="N30"/>
  <c r="O30"/>
  <c r="P30"/>
  <c r="D30"/>
  <c r="E20"/>
  <c r="F20"/>
  <c r="G20"/>
  <c r="H20"/>
  <c r="I20"/>
  <c r="J20"/>
  <c r="K20"/>
  <c r="L20"/>
  <c r="M20"/>
  <c r="N20"/>
  <c r="O20"/>
  <c r="P20"/>
  <c r="D20"/>
  <c r="E12"/>
  <c r="F12"/>
  <c r="G12"/>
  <c r="H12"/>
  <c r="I12"/>
  <c r="J12"/>
  <c r="K12"/>
  <c r="L12"/>
  <c r="M12"/>
  <c r="N12"/>
  <c r="O12"/>
  <c r="P12"/>
</calcChain>
</file>

<file path=xl/sharedStrings.xml><?xml version="1.0" encoding="utf-8"?>
<sst xmlns="http://schemas.openxmlformats.org/spreadsheetml/2006/main" count="91" uniqueCount="91">
  <si>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</si>
  <si>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</si>
  <si>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</si>
  <si>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</si>
  <si>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</si>
  <si>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</si>
  <si>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</si>
  <si>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</si>
  <si>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</si>
  <si>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</si>
  <si>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</si>
  <si>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</si>
  <si>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</si>
  <si>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Anual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</si>
  <si>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</si>
  <si>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</si>
  <si>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</si>
  <si>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</si>
  <si>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</si>
  <si>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</si>
  <si>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</si>
  <si>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</si>
  <si>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</si>
  <si>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</si>
  <si>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</si>
  <si>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</si>
  <si>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</si>
  <si>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</si>
  <si>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</si>
  <si>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</si>
  <si>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</si>
  <si>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</si>
  <si>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</si>
  <si>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</si>
  <si>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</si>
  <si>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</si>
  <si>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</si>
  <si>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</si>
  <si>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</si>
  <si>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</si>
  <si>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</si>
  <si>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</si>
  <si>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</si>
  <si>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</si>
  <si>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</si>
  <si>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</si>
  <si>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</si>
  <si>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</si>
  <si>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</si>
  <si>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</si>
  <si>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</si>
  <si>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</si>
  <si>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</si>
  <si>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</si>
  <si>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</si>
  <si>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</si>
  <si>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</si>
  <si>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</si>
  <si>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</si>
  <si>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</si>
  <si>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</si>
  <si>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</si>
  <si>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</si>
  <si>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Publico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</si>
  <si>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</si>
  <si>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</si>
  <si>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</si>
  <si>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</si>
  <si>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</si>
  <si>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</si>
  <si>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</si>
  <si>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</si>
  <si>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</si>
  <si>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</si>
  <si>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</si>
  <si>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</si>
  <si>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</si>
  <si>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</si>
  <si>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</si>
  <si>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</si>
  <si>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</si>
  <si>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</si>
  <si>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</si>
  <si>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</si>
  <si>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</si>
  <si>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</si>
  <si>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(Pesos)</t>
  </si>
  <si>
    <t>Ente Público:</t>
  </si>
  <si>
    <t xml:space="preserve">CALENDARIO DE PRESUPUESTO DE EGRESOS </t>
  </si>
  <si>
    <t>INSTITUTO ESTATAL DE LA CULTURA</t>
  </si>
  <si>
    <t>Información Anual del Ejercicio Fiscal 2017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</si>
</sst>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7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4" fontId="3" fillId="2" borderId="1" applyNumberFormat="0" applyProtection="0">
      <alignment horizontal="center" vertical="center" wrapText="1"/>
    </xf>
    <xf numFmtId="4" fontId="4" fillId="3" borderId="1" applyNumberFormat="0" applyProtection="0">
      <alignment horizontal="center" vertical="center" wrapText="1"/>
    </xf>
    <xf numFmtId="4" fontId="5" fillId="2" borderId="1" applyNumberFormat="0" applyProtection="0">
      <alignment horizontal="left" vertical="center" wrapText="1"/>
    </xf>
    <xf numFmtId="4" fontId="6" fillId="4" borderId="0" applyNumberFormat="0" applyProtection="0">
      <alignment horizontal="left" vertical="center" wrapText="1"/>
    </xf>
    <xf numFmtId="4" fontId="7" fillId="5" borderId="1" applyNumberFormat="0" applyProtection="0">
      <alignment horizontal="right" vertical="center"/>
    </xf>
    <xf numFmtId="4" fontId="7" fillId="6" borderId="1" applyNumberFormat="0" applyProtection="0">
      <alignment horizontal="right" vertical="center"/>
    </xf>
    <xf numFmtId="4" fontId="7" fillId="7" borderId="1" applyNumberFormat="0" applyProtection="0">
      <alignment horizontal="right" vertical="center"/>
    </xf>
    <xf numFmtId="4" fontId="7" fillId="8" borderId="1" applyNumberFormat="0" applyProtection="0">
      <alignment horizontal="right" vertical="center"/>
    </xf>
    <xf numFmtId="4" fontId="7" fillId="9" borderId="1" applyNumberFormat="0" applyProtection="0">
      <alignment horizontal="right" vertical="center"/>
    </xf>
    <xf numFmtId="4" fontId="7" fillId="10" borderId="1" applyNumberFormat="0" applyProtection="0">
      <alignment horizontal="right" vertical="center"/>
    </xf>
    <xf numFmtId="4" fontId="7" fillId="11" borderId="1" applyNumberFormat="0" applyProtection="0">
      <alignment horizontal="right" vertical="center"/>
    </xf>
    <xf numFmtId="4" fontId="7" fillId="12" borderId="1" applyNumberFormat="0" applyProtection="0">
      <alignment horizontal="right" vertical="center"/>
    </xf>
    <xf numFmtId="4" fontId="7" fillId="13" borderId="1" applyNumberFormat="0" applyProtection="0">
      <alignment horizontal="right" vertical="center"/>
    </xf>
    <xf numFmtId="4" fontId="8" fillId="14" borderId="2" applyNumberFormat="0" applyProtection="0">
      <alignment horizontal="left" vertical="center" indent="1"/>
    </xf>
    <xf numFmtId="4" fontId="8" fillId="15" borderId="0" applyNumberFormat="0" applyProtection="0">
      <alignment horizontal="left" vertical="center" indent="1"/>
    </xf>
    <xf numFmtId="4" fontId="9" fillId="16" borderId="0" applyNumberFormat="0" applyProtection="0">
      <alignment horizontal="left" vertical="center" indent="1"/>
    </xf>
    <xf numFmtId="4" fontId="7" fillId="17" borderId="1" applyNumberFormat="0" applyProtection="0">
      <alignment horizontal="right" vertical="center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7" fillId="18" borderId="1" applyNumberFormat="0" applyProtection="0">
      <alignment vertical="center"/>
    </xf>
    <xf numFmtId="4" fontId="10" fillId="18" borderId="1" applyNumberFormat="0" applyProtection="0">
      <alignment vertical="center"/>
    </xf>
    <xf numFmtId="4" fontId="9" fillId="17" borderId="3" applyNumberFormat="0" applyProtection="0">
      <alignment horizontal="left" vertical="center" indent="1"/>
    </xf>
    <xf numFmtId="4" fontId="11" fillId="4" borderId="4" applyNumberFormat="0" applyProtection="0">
      <alignment horizontal="center" vertical="center" wrapText="1"/>
    </xf>
    <xf numFmtId="4" fontId="10" fillId="18" borderId="1" applyNumberFormat="0" applyProtection="0">
      <alignment horizontal="center" vertical="center" wrapText="1"/>
    </xf>
    <xf numFmtId="4" fontId="12" fillId="19" borderId="4" applyNumberFormat="0" applyProtection="0">
      <alignment horizontal="left" vertical="center" wrapText="1"/>
    </xf>
    <xf numFmtId="4" fontId="13" fillId="0" borderId="0" applyNumberFormat="0" applyProtection="0">
      <alignment horizontal="left" vertical="center" indent="1"/>
    </xf>
    <xf numFmtId="4" fontId="14" fillId="18" borderId="1" applyNumberFormat="0" applyProtection="0">
      <alignment horizontal="right" vertical="center"/>
    </xf>
    <xf numFmtId="43" fontId="1" fillId="0" borderId="0" applyFont="0" applyFill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5" fillId="20" borderId="5" applyNumberFormat="0" applyFont="0" applyAlignment="0" applyProtection="0"/>
    <xf numFmtId="0" fontId="15" fillId="20" borderId="5" applyNumberFormat="0" applyFont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17">
    <xf numFmtId="0" fontId="0" fillId="0" borderId="0" xfId="0"/>
    <xf numFmtId="0" fontId="16" fillId="23" borderId="0" xfId="0" applyFont="1" applyFill="1"/>
    <xf numFmtId="0" fontId="16" fillId="21" borderId="0" xfId="0" applyFont="1" applyFill="1"/>
    <xf numFmtId="0" fontId="16" fillId="0" borderId="0" xfId="0" applyFont="1"/>
    <xf numFmtId="0" fontId="17" fillId="21" borderId="0" xfId="0" applyFont="1" applyFill="1" applyBorder="1" applyAlignment="1">
      <alignment horizontal="right"/>
    </xf>
    <xf numFmtId="4" fontId="16" fillId="0" borderId="0" xfId="0" applyNumberFormat="1" applyFont="1"/>
    <xf numFmtId="0" fontId="17" fillId="21" borderId="0" xfId="0" applyNumberFormat="1" applyFont="1" applyFill="1" applyBorder="1" applyAlignment="1" applyProtection="1">
      <protection locked="0"/>
    </xf>
    <xf numFmtId="0" fontId="16" fillId="23" borderId="6" xfId="0" applyFont="1" applyFill="1" applyBorder="1" applyAlignment="1">
      <alignment horizontal="center" vertical="center"/>
    </xf>
    <xf numFmtId="4" fontId="17" fillId="0" borderId="6" xfId="34" applyNumberFormat="1" applyFont="1" applyBorder="1" applyAlignment="1">
      <alignment vertical="center"/>
    </xf>
    <xf numFmtId="4" fontId="2" fillId="0" borderId="6" xfId="34" applyNumberFormat="1" applyFont="1" applyBorder="1" applyAlignment="1">
      <alignment vertical="center"/>
    </xf>
    <xf numFmtId="0" fontId="16" fillId="0" borderId="6" xfId="0" applyFont="1" applyBorder="1"/>
    <xf numFmtId="0" fontId="16" fillId="0" borderId="6" xfId="0" applyFont="1" applyBorder="1" applyAlignment="1">
      <alignment horizontal="justify" vertical="top" wrapText="1"/>
    </xf>
    <xf numFmtId="43" fontId="2" fillId="0" borderId="6" xfId="34" applyFont="1" applyBorder="1" applyAlignment="1">
      <alignment vertical="center"/>
    </xf>
    <xf numFmtId="0" fontId="16" fillId="0" borderId="6" xfId="0" applyFont="1" applyBorder="1" applyAlignment="1">
      <alignment horizontal="left" vertical="top" wrapText="1"/>
    </xf>
    <xf numFmtId="0" fontId="16" fillId="0" borderId="6" xfId="0" applyFont="1" applyBorder="1" applyAlignment="1">
      <alignment horizontal="center" vertical="top" wrapText="1"/>
    </xf>
    <xf numFmtId="0" fontId="18" fillId="21" borderId="0" xfId="0" applyFont="1" applyFill="1" applyBorder="1" applyAlignment="1">
      <alignment horizontal="center"/>
    </xf>
    <xf numFmtId="0" fontId="17" fillId="23" borderId="0" xfId="3" applyFont="1" applyFill="1" applyBorder="1" applyAlignment="1">
      <alignment horizontal="center"/>
    </xf>
  </cellXfs>
  <cellStyles count="167">
    <cellStyle name="20% - Énfasis4 2" xfId="36"/>
    <cellStyle name="20% - Énfasis4 3" xfId="37"/>
    <cellStyle name="Euro" xfId="38"/>
    <cellStyle name="Euro 2" xfId="39"/>
    <cellStyle name="Millares" xfId="34" builtinId="3"/>
    <cellStyle name="Millares 2" xfId="40"/>
    <cellStyle name="Millares 2 2" xfId="41"/>
    <cellStyle name="Millares 3" xfId="42"/>
    <cellStyle name="Millares 4" xfId="43"/>
    <cellStyle name="Millares 5" xfId="44"/>
    <cellStyle name="Millares 5 2" xfId="45"/>
    <cellStyle name="Millares 6" xfId="46"/>
    <cellStyle name="Millares 7" xfId="47"/>
    <cellStyle name="Moneda 2" xfId="48"/>
    <cellStyle name="Moneda 2 2" xfId="49"/>
    <cellStyle name="Normal" xfId="0" builtinId="0"/>
    <cellStyle name="Normal 10" xfId="1"/>
    <cellStyle name="Normal 10 10" xfId="50"/>
    <cellStyle name="Normal 10 11" xfId="51"/>
    <cellStyle name="Normal 10 12" xfId="52"/>
    <cellStyle name="Normal 10 13" xfId="53"/>
    <cellStyle name="Normal 10 2" xfId="54"/>
    <cellStyle name="Normal 10 3" xfId="55"/>
    <cellStyle name="Normal 10 4" xfId="56"/>
    <cellStyle name="Normal 10 5" xfId="57"/>
    <cellStyle name="Normal 10 6" xfId="58"/>
    <cellStyle name="Normal 10 7" xfId="59"/>
    <cellStyle name="Normal 10 8" xfId="60"/>
    <cellStyle name="Normal 10 9" xfId="61"/>
    <cellStyle name="Normal 11" xfId="2"/>
    <cellStyle name="Normal 11 10" xfId="62"/>
    <cellStyle name="Normal 11 11" xfId="63"/>
    <cellStyle name="Normal 11 12" xfId="64"/>
    <cellStyle name="Normal 11 13" xfId="65"/>
    <cellStyle name="Normal 11 2" xfId="66"/>
    <cellStyle name="Normal 11 3" xfId="67"/>
    <cellStyle name="Normal 11 4" xfId="68"/>
    <cellStyle name="Normal 11 5" xfId="69"/>
    <cellStyle name="Normal 11 6" xfId="70"/>
    <cellStyle name="Normal 11 7" xfId="71"/>
    <cellStyle name="Normal 11 8" xfId="72"/>
    <cellStyle name="Normal 11 9" xfId="73"/>
    <cellStyle name="Normal 12" xfId="74"/>
    <cellStyle name="Normal 13" xfId="75"/>
    <cellStyle name="Normal 14" xfId="76"/>
    <cellStyle name="Normal 15" xfId="77"/>
    <cellStyle name="Normal 2" xfId="3"/>
    <cellStyle name="Normal 2 10" xfId="78"/>
    <cellStyle name="Normal 2 11" xfId="79"/>
    <cellStyle name="Normal 2 12" xfId="80"/>
    <cellStyle name="Normal 2 13" xfId="81"/>
    <cellStyle name="Normal 2 14" xfId="82"/>
    <cellStyle name="Normal 2 15" xfId="83"/>
    <cellStyle name="Normal 2 16" xfId="84"/>
    <cellStyle name="Normal 2 17" xfId="85"/>
    <cellStyle name="Normal 2 2" xfId="86"/>
    <cellStyle name="Normal 2 2 2" xfId="87"/>
    <cellStyle name="Normal 2 2 2 2" xfId="88"/>
    <cellStyle name="Normal 2 2 3" xfId="89"/>
    <cellStyle name="Normal 2 3" xfId="90"/>
    <cellStyle name="Normal 2 4" xfId="91"/>
    <cellStyle name="Normal 2 5" xfId="92"/>
    <cellStyle name="Normal 2 6" xfId="93"/>
    <cellStyle name="Normal 2 7" xfId="94"/>
    <cellStyle name="Normal 2 8" xfId="95"/>
    <cellStyle name="Normal 2 9" xfId="96"/>
    <cellStyle name="Normal 3" xfId="4"/>
    <cellStyle name="Normal 3 10" xfId="97"/>
    <cellStyle name="Normal 3 11" xfId="98"/>
    <cellStyle name="Normal 3 12" xfId="99"/>
    <cellStyle name="Normal 3 13" xfId="100"/>
    <cellStyle name="Normal 3 2" xfId="101"/>
    <cellStyle name="Normal 3 3" xfId="102"/>
    <cellStyle name="Normal 3 4" xfId="103"/>
    <cellStyle name="Normal 3 5" xfId="104"/>
    <cellStyle name="Normal 3 6" xfId="105"/>
    <cellStyle name="Normal 3 7" xfId="106"/>
    <cellStyle name="Normal 3 8" xfId="107"/>
    <cellStyle name="Normal 3 9" xfId="108"/>
    <cellStyle name="Normal 4" xfId="109"/>
    <cellStyle name="Normal 4 10" xfId="110"/>
    <cellStyle name="Normal 4 11" xfId="111"/>
    <cellStyle name="Normal 4 12" xfId="112"/>
    <cellStyle name="Normal 4 13" xfId="113"/>
    <cellStyle name="Normal 4 2" xfId="114"/>
    <cellStyle name="Normal 4 3" xfId="115"/>
    <cellStyle name="Normal 4 4" xfId="35"/>
    <cellStyle name="Normal 4 5" xfId="116"/>
    <cellStyle name="Normal 4 6" xfId="117"/>
    <cellStyle name="Normal 4 7" xfId="118"/>
    <cellStyle name="Normal 4 8" xfId="119"/>
    <cellStyle name="Normal 4 9" xfId="120"/>
    <cellStyle name="Normal 5" xfId="121"/>
    <cellStyle name="Normal 5 10" xfId="122"/>
    <cellStyle name="Normal 5 11" xfId="123"/>
    <cellStyle name="Normal 5 12" xfId="124"/>
    <cellStyle name="Normal 5 13" xfId="125"/>
    <cellStyle name="Normal 5 2" xfId="126"/>
    <cellStyle name="Normal 5 3" xfId="127"/>
    <cellStyle name="Normal 5 4" xfId="128"/>
    <cellStyle name="Normal 5 5" xfId="129"/>
    <cellStyle name="Normal 5 6" xfId="130"/>
    <cellStyle name="Normal 5 7" xfId="131"/>
    <cellStyle name="Normal 5 8" xfId="132"/>
    <cellStyle name="Normal 5 9" xfId="133"/>
    <cellStyle name="Normal 6" xfId="134"/>
    <cellStyle name="Normal 6 10" xfId="135"/>
    <cellStyle name="Normal 6 11" xfId="136"/>
    <cellStyle name="Normal 6 12" xfId="137"/>
    <cellStyle name="Normal 6 13" xfId="138"/>
    <cellStyle name="Normal 6 2" xfId="139"/>
    <cellStyle name="Normal 6 3" xfId="140"/>
    <cellStyle name="Normal 6 4" xfId="141"/>
    <cellStyle name="Normal 6 5" xfId="142"/>
    <cellStyle name="Normal 6 6" xfId="143"/>
    <cellStyle name="Normal 6 7" xfId="144"/>
    <cellStyle name="Normal 6 8" xfId="145"/>
    <cellStyle name="Normal 6 9" xfId="146"/>
    <cellStyle name="Normal 67" xfId="147"/>
    <cellStyle name="Normal 7" xfId="148"/>
    <cellStyle name="Normal 7 10" xfId="149"/>
    <cellStyle name="Normal 7 11" xfId="150"/>
    <cellStyle name="Normal 7 12" xfId="151"/>
    <cellStyle name="Normal 7 13" xfId="152"/>
    <cellStyle name="Normal 7 2" xfId="153"/>
    <cellStyle name="Normal 7 3" xfId="154"/>
    <cellStyle name="Normal 7 4" xfId="155"/>
    <cellStyle name="Normal 7 5" xfId="156"/>
    <cellStyle name="Normal 7 6" xfId="157"/>
    <cellStyle name="Normal 7 7" xfId="158"/>
    <cellStyle name="Normal 7 8" xfId="159"/>
    <cellStyle name="Normal 7 9" xfId="160"/>
    <cellStyle name="Normal 8" xfId="161"/>
    <cellStyle name="Normal 9" xfId="162"/>
    <cellStyle name="Notas 2" xfId="163"/>
    <cellStyle name="Notas 3" xfId="164"/>
    <cellStyle name="Porcentaje 2" xfId="165"/>
    <cellStyle name="Porcentaje 3" xfId="166"/>
    <cellStyle name="SAPBEXaggData" xfId="5"/>
    <cellStyle name="SAPBEXaggDataEmph" xfId="6"/>
    <cellStyle name="SAPBEXaggItem" xfId="7"/>
    <cellStyle name="SAPBEXchaText" xfId="8"/>
    <cellStyle name="SAPBEXexcBad7" xfId="9"/>
    <cellStyle name="SAPBEXexcBad8" xfId="10"/>
    <cellStyle name="SAPBEXexcBad9" xfId="11"/>
    <cellStyle name="SAPBEXexcCritical4" xfId="12"/>
    <cellStyle name="SAPBEXexcCritical5" xfId="13"/>
    <cellStyle name="SAPBEXexcCritical6" xfId="14"/>
    <cellStyle name="SAPBEXexcGood1" xfId="15"/>
    <cellStyle name="SAPBEXexcGood2" xfId="16"/>
    <cellStyle name="SAPBEXexcGood3" xfId="17"/>
    <cellStyle name="SAPBEXfilterDrill" xfId="18"/>
    <cellStyle name="SAPBEXfilterItem" xfId="19"/>
    <cellStyle name="SAPBEXfilterText" xfId="20"/>
    <cellStyle name="SAPBEXformats" xfId="21"/>
    <cellStyle name="SAPBEXheaderItem" xfId="22"/>
    <cellStyle name="SAPBEXheaderItem 2" xfId="23"/>
    <cellStyle name="SAPBEXheaderText" xfId="24"/>
    <cellStyle name="SAPBEXheaderText 2" xfId="25"/>
    <cellStyle name="SAPBEXresData" xfId="26"/>
    <cellStyle name="SAPBEXresDataEmph" xfId="27"/>
    <cellStyle name="SAPBEXresItem" xfId="28"/>
    <cellStyle name="SAPBEXstdData" xfId="29"/>
    <cellStyle name="SAPBEXstdDataEmph" xfId="30"/>
    <cellStyle name="SAPBEXstdItem" xfId="31"/>
    <cellStyle name="SAPBEXtitle" xfId="32"/>
    <cellStyle name="SAPBEXundefined" xfId="3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204107</xdr:colOff>
      <xdr:row>2</xdr:row>
      <xdr:rowOff>54428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="" xmlns:a16="http://schemas.microsoft.com/office/drawing/2014/main" id="{41DC495E-5CE9-4BCA-B78D-30CA5F40F7D3}"/>
            </a:ext>
          </a:extLst>
        </xdr:cNvPr>
        <xdr:cNvSpPr txBox="1"/>
      </xdr:nvSpPr>
      <xdr:spPr>
        <a:xfrm>
          <a:off x="9214757" y="3782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spaldo%20Actual\Armonizaci&#243;n%202013-2018\p&#225;gina%20de%20Internet\2do.Trimestre\Aportaciones%20Federales%20en%20materia%20de%20salud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er. Trimestre"/>
      <sheetName val="Personal Comisionado o con lice"/>
      <sheetName val="Pagos retroactivos"/>
      <sheetName val="PagosDifAlCostoPlaza"/>
      <sheetName val="Plazas_existentes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83"/>
  <sheetViews>
    <sheetView showGridLines="0" tabSelected="1" topLeftCell="B10" zoomScaleNormal="100" workbookViewId="0">
      <pane xSplit="3" ySplit="1" topLeftCell="E11" activePane="bottomRight" state="frozen"/>
      <selection activeCell="B10" sqref="B10"/>
      <selection pane="topRight" activeCell="E10" sqref="E10"/>
      <selection pane="bottomLeft" activeCell="B11" sqref="B11"/>
      <selection pane="bottomRight" activeCell="C14" sqref="C14"/>
    </sheetView>
  </sheetViews>
  <sheetFormatPr baseColWidth="10" defaultColWidth="11.5703125" defaultRowHeight="12.75"/>
  <cols>
    <col min="1" max="1" width="11.5703125" style="3"/>
    <col min="2" max="2" width="6" style="3" bestFit="1" customWidth="1"/>
    <col min="3" max="3" width="25.42578125" style="3" customWidth="1"/>
    <col min="4" max="4" width="13.85546875" style="5" bestFit="1" customWidth="1"/>
    <col min="5" max="5" width="14.28515625" style="5" customWidth="1"/>
    <col min="6" max="6" width="14.5703125" style="5" customWidth="1"/>
    <col min="7" max="7" width="13.85546875" style="5" bestFit="1" customWidth="1"/>
    <col min="8" max="8" width="12.85546875" style="5" bestFit="1" customWidth="1"/>
    <col min="9" max="9" width="12.7109375" style="5" bestFit="1" customWidth="1"/>
    <col min="10" max="10" width="13.5703125" style="5" customWidth="1"/>
    <col min="11" max="12" width="12.7109375" style="5" bestFit="1" customWidth="1"/>
    <col min="13" max="13" width="12.85546875" style="5" bestFit="1" customWidth="1"/>
    <col min="14" max="14" width="12.7109375" style="5" bestFit="1" customWidth="1"/>
    <col min="15" max="16" width="12.85546875" style="5" bestFit="1" customWidth="1"/>
    <col min="17" max="16384" width="11.5703125" style="3"/>
  </cols>
  <sheetData>
    <row r="3" spans="1:16" s="2" customFormat="1">
      <c r="A3" s="1"/>
      <c r="B3" s="16" t="s">
        <v>88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s="2" customFormat="1">
      <c r="A4" s="1"/>
      <c r="B4" s="16" t="s">
        <v>90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pans="1:16" s="2" customFormat="1">
      <c r="A5" s="1"/>
      <c r="B5" s="16" t="s">
        <v>86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</row>
    <row r="6" spans="1:16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3"/>
    </row>
    <row r="7" spans="1:16">
      <c r="D7" s="4" t="s">
        <v>87</v>
      </c>
      <c r="E7" s="6" t="s">
        <v>89</v>
      </c>
      <c r="F7" s="6"/>
      <c r="G7" s="6"/>
      <c r="H7" s="6"/>
      <c r="I7" s="6"/>
      <c r="J7" s="6"/>
      <c r="K7" s="6"/>
      <c r="L7" s="6"/>
      <c r="M7" s="6"/>
      <c r="N7" s="6"/>
      <c r="O7" s="6"/>
      <c r="P7" s="3"/>
    </row>
    <row r="10" spans="1:16">
      <c r="B10" s="7"/>
      <c r="C10" s="7"/>
      <c r="D10" s="7" t="s">
        <v>13</v>
      </c>
      <c r="E10" s="7" t="s">
        <v>0</v>
      </c>
      <c r="F10" s="7" t="s">
        <v>1</v>
      </c>
      <c r="G10" s="7" t="s">
        <v>2</v>
      </c>
      <c r="H10" s="7" t="s">
        <v>3</v>
      </c>
      <c r="I10" s="7" t="s">
        <v>4</v>
      </c>
      <c r="J10" s="7" t="s">
        <v>5</v>
      </c>
      <c r="K10" s="7" t="s">
        <v>6</v>
      </c>
      <c r="L10" s="7" t="s">
        <v>7</v>
      </c>
      <c r="M10" s="7" t="s">
        <v>8</v>
      </c>
      <c r="N10" s="7" t="s">
        <v>9</v>
      </c>
      <c r="O10" s="7" t="s">
        <v>10</v>
      </c>
      <c r="P10" s="7" t="s">
        <v>11</v>
      </c>
    </row>
    <row r="11" spans="1:16">
      <c r="B11" s="14" t="s">
        <v>12</v>
      </c>
      <c r="C11" s="14"/>
      <c r="D11" s="8">
        <f>+D12+D20+D30+D40+D50+D64+D60</f>
        <v>220576496.67000002</v>
      </c>
      <c r="E11" s="8">
        <f t="shared" ref="E11:P11" si="0">+E12+E20+E30+E40+E50+E64+E60</f>
        <v>11385215.059999999</v>
      </c>
      <c r="F11" s="8">
        <f t="shared" si="0"/>
        <v>25040265.620000001</v>
      </c>
      <c r="G11" s="8">
        <f t="shared" si="0"/>
        <v>17998851.950000003</v>
      </c>
      <c r="H11" s="8">
        <f t="shared" si="0"/>
        <v>19548733.300000004</v>
      </c>
      <c r="I11" s="8">
        <f t="shared" si="0"/>
        <v>16116139.560000001</v>
      </c>
      <c r="J11" s="8">
        <f t="shared" si="0"/>
        <v>18797214.289999999</v>
      </c>
      <c r="K11" s="8">
        <f t="shared" si="0"/>
        <v>15393667.220000003</v>
      </c>
      <c r="L11" s="8">
        <f t="shared" si="0"/>
        <v>14995728.800000001</v>
      </c>
      <c r="M11" s="8">
        <f t="shared" si="0"/>
        <v>13635638.040000001</v>
      </c>
      <c r="N11" s="8">
        <f t="shared" si="0"/>
        <v>29536489.399999999</v>
      </c>
      <c r="O11" s="8">
        <f t="shared" si="0"/>
        <v>19159278.77</v>
      </c>
      <c r="P11" s="8">
        <f t="shared" si="0"/>
        <v>18969274.66</v>
      </c>
    </row>
    <row r="12" spans="1:16">
      <c r="B12" s="13" t="s">
        <v>14</v>
      </c>
      <c r="C12" s="13"/>
      <c r="D12" s="9">
        <f>SUM(D13:D19)</f>
        <v>84630032.360000014</v>
      </c>
      <c r="E12" s="9">
        <f t="shared" ref="E12:P12" si="1">SUM(E13:E19)</f>
        <v>6122930.9199999999</v>
      </c>
      <c r="F12" s="9">
        <f t="shared" si="1"/>
        <v>6124207.3100000005</v>
      </c>
      <c r="G12" s="9">
        <f t="shared" si="1"/>
        <v>6137549.6900000004</v>
      </c>
      <c r="H12" s="9">
        <f t="shared" si="1"/>
        <v>7046622.9600000009</v>
      </c>
      <c r="I12" s="9">
        <f t="shared" si="1"/>
        <v>6307976.75</v>
      </c>
      <c r="J12" s="9">
        <f t="shared" si="1"/>
        <v>6158116.7000000002</v>
      </c>
      <c r="K12" s="9">
        <f t="shared" si="1"/>
        <v>6099785.1000000006</v>
      </c>
      <c r="L12" s="9">
        <f t="shared" si="1"/>
        <v>6078399.6799999997</v>
      </c>
      <c r="M12" s="9">
        <f t="shared" si="1"/>
        <v>6130820.6100000003</v>
      </c>
      <c r="N12" s="9">
        <f t="shared" si="1"/>
        <v>6140247.0199999996</v>
      </c>
      <c r="O12" s="9">
        <f t="shared" si="1"/>
        <v>6132649.2699999996</v>
      </c>
      <c r="P12" s="9">
        <f t="shared" si="1"/>
        <v>16150726.350000001</v>
      </c>
    </row>
    <row r="13" spans="1:16" ht="25.5">
      <c r="B13" s="10">
        <v>1100</v>
      </c>
      <c r="C13" s="11" t="s">
        <v>15</v>
      </c>
      <c r="D13" s="9">
        <f>SUM(E13:P13)</f>
        <v>22401744</v>
      </c>
      <c r="E13" s="9">
        <v>1866812</v>
      </c>
      <c r="F13" s="9">
        <v>1866812</v>
      </c>
      <c r="G13" s="9">
        <v>1866812</v>
      </c>
      <c r="H13" s="9">
        <v>1866812</v>
      </c>
      <c r="I13" s="9">
        <v>1866812</v>
      </c>
      <c r="J13" s="9">
        <v>1866812</v>
      </c>
      <c r="K13" s="9">
        <v>1866812</v>
      </c>
      <c r="L13" s="9">
        <v>1866812</v>
      </c>
      <c r="M13" s="9">
        <v>1866812</v>
      </c>
      <c r="N13" s="9">
        <v>1866812</v>
      </c>
      <c r="O13" s="9">
        <v>1866812</v>
      </c>
      <c r="P13" s="9">
        <v>1866812</v>
      </c>
    </row>
    <row r="14" spans="1:16" ht="25.5">
      <c r="B14" s="10">
        <v>1200</v>
      </c>
      <c r="C14" s="11" t="s">
        <v>16</v>
      </c>
      <c r="D14" s="9">
        <f t="shared" ref="D14:D78" si="2">SUM(E14:P14)</f>
        <v>4389905.7000000011</v>
      </c>
      <c r="E14" s="9">
        <v>317349.45</v>
      </c>
      <c r="F14" s="9">
        <v>317349.45</v>
      </c>
      <c r="G14" s="9">
        <v>317349.45</v>
      </c>
      <c r="H14" s="9">
        <v>370222.2</v>
      </c>
      <c r="I14" s="9">
        <v>317349.45</v>
      </c>
      <c r="J14" s="9">
        <v>317349.45</v>
      </c>
      <c r="K14" s="9">
        <v>317349.45</v>
      </c>
      <c r="L14" s="9">
        <v>317349.45</v>
      </c>
      <c r="M14" s="9">
        <v>317349.45</v>
      </c>
      <c r="N14" s="9">
        <v>317349.45</v>
      </c>
      <c r="O14" s="9">
        <v>317349.45</v>
      </c>
      <c r="P14" s="9">
        <v>846189</v>
      </c>
    </row>
    <row r="15" spans="1:16" ht="25.5">
      <c r="B15" s="10">
        <v>1300</v>
      </c>
      <c r="C15" s="11" t="s">
        <v>17</v>
      </c>
      <c r="D15" s="9">
        <f t="shared" si="2"/>
        <v>25159210.810000002</v>
      </c>
      <c r="E15" s="9">
        <v>1274464.45</v>
      </c>
      <c r="F15" s="9">
        <v>1256231</v>
      </c>
      <c r="G15" s="9">
        <v>1256324.6000000001</v>
      </c>
      <c r="H15" s="9">
        <v>2099081</v>
      </c>
      <c r="I15" s="9">
        <v>1256415</v>
      </c>
      <c r="J15" s="9">
        <v>1271271.77</v>
      </c>
      <c r="K15" s="9">
        <v>1256625.04</v>
      </c>
      <c r="L15" s="9">
        <v>1256669.96</v>
      </c>
      <c r="M15" s="9">
        <v>1256705</v>
      </c>
      <c r="N15" s="9">
        <v>1256849</v>
      </c>
      <c r="O15" s="9">
        <v>1256971</v>
      </c>
      <c r="P15" s="9">
        <v>10461602.99</v>
      </c>
    </row>
    <row r="16" spans="1:16">
      <c r="B16" s="10">
        <v>1400</v>
      </c>
      <c r="C16" s="11" t="s">
        <v>18</v>
      </c>
      <c r="D16" s="9">
        <f t="shared" si="2"/>
        <v>7847824.2400000021</v>
      </c>
      <c r="E16" s="9">
        <v>649881.9</v>
      </c>
      <c r="F16" s="9">
        <v>649881.9</v>
      </c>
      <c r="G16" s="9">
        <v>649881.9</v>
      </c>
      <c r="H16" s="9">
        <v>659881.9</v>
      </c>
      <c r="I16" s="9">
        <v>659881.9</v>
      </c>
      <c r="J16" s="9">
        <v>659704</v>
      </c>
      <c r="K16" s="9">
        <v>659301.24</v>
      </c>
      <c r="L16" s="9">
        <v>649881.9</v>
      </c>
      <c r="M16" s="9">
        <v>659881.9</v>
      </c>
      <c r="N16" s="9">
        <v>649881.9</v>
      </c>
      <c r="O16" s="9">
        <v>649881.9</v>
      </c>
      <c r="P16" s="9">
        <v>649881.9</v>
      </c>
    </row>
    <row r="17" spans="2:16" ht="25.5">
      <c r="B17" s="10">
        <v>1500</v>
      </c>
      <c r="C17" s="11" t="s">
        <v>19</v>
      </c>
      <c r="D17" s="9">
        <f t="shared" si="2"/>
        <v>24346206.610000007</v>
      </c>
      <c r="E17" s="9">
        <v>2014423.12</v>
      </c>
      <c r="F17" s="9">
        <v>2033932.96</v>
      </c>
      <c r="G17" s="9">
        <v>2047181.74</v>
      </c>
      <c r="H17" s="9">
        <v>2050625.86</v>
      </c>
      <c r="I17" s="9">
        <v>2035540.4</v>
      </c>
      <c r="J17" s="9">
        <v>2042979.48</v>
      </c>
      <c r="K17" s="9">
        <v>1999697.37</v>
      </c>
      <c r="L17" s="9">
        <v>1987686.37</v>
      </c>
      <c r="M17" s="9">
        <v>2030072.26</v>
      </c>
      <c r="N17" s="9">
        <v>2049354.67</v>
      </c>
      <c r="O17" s="9">
        <v>2041634.92</v>
      </c>
      <c r="P17" s="9">
        <v>2013077.46</v>
      </c>
    </row>
    <row r="18" spans="2:16">
      <c r="B18" s="10">
        <v>1600</v>
      </c>
      <c r="C18" s="11" t="s">
        <v>20</v>
      </c>
      <c r="D18" s="9">
        <f t="shared" si="2"/>
        <v>0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</row>
    <row r="19" spans="2:16" ht="25.5">
      <c r="B19" s="10">
        <v>1700</v>
      </c>
      <c r="C19" s="11" t="s">
        <v>21</v>
      </c>
      <c r="D19" s="9">
        <f t="shared" si="2"/>
        <v>485141</v>
      </c>
      <c r="E19" s="9">
        <v>0</v>
      </c>
      <c r="F19" s="9">
        <v>0</v>
      </c>
      <c r="G19" s="9">
        <v>0</v>
      </c>
      <c r="H19" s="9">
        <v>0</v>
      </c>
      <c r="I19" s="9">
        <v>171978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313163</v>
      </c>
    </row>
    <row r="20" spans="2:16">
      <c r="B20" s="13" t="s">
        <v>22</v>
      </c>
      <c r="C20" s="13"/>
      <c r="D20" s="9">
        <f>SUM(D21:D29)</f>
        <v>7497766.8200000003</v>
      </c>
      <c r="E20" s="9">
        <f t="shared" ref="E20:P20" si="3">SUM(E21:E29)</f>
        <v>176230</v>
      </c>
      <c r="F20" s="9">
        <f t="shared" si="3"/>
        <v>464375</v>
      </c>
      <c r="G20" s="9">
        <f t="shared" si="3"/>
        <v>1512948.87</v>
      </c>
      <c r="H20" s="9">
        <f t="shared" si="3"/>
        <v>836516</v>
      </c>
      <c r="I20" s="9">
        <f t="shared" si="3"/>
        <v>262538</v>
      </c>
      <c r="J20" s="9">
        <f t="shared" si="3"/>
        <v>1081938</v>
      </c>
      <c r="K20" s="9">
        <f t="shared" si="3"/>
        <v>575875</v>
      </c>
      <c r="L20" s="9">
        <f t="shared" si="3"/>
        <v>522066.95</v>
      </c>
      <c r="M20" s="9">
        <f t="shared" si="3"/>
        <v>385303</v>
      </c>
      <c r="N20" s="9">
        <f t="shared" si="3"/>
        <v>1165166</v>
      </c>
      <c r="O20" s="9">
        <f t="shared" si="3"/>
        <v>296669</v>
      </c>
      <c r="P20" s="9">
        <f t="shared" si="3"/>
        <v>218141</v>
      </c>
    </row>
    <row r="21" spans="2:16" ht="51">
      <c r="B21" s="10">
        <v>2100</v>
      </c>
      <c r="C21" s="11" t="s">
        <v>23</v>
      </c>
      <c r="D21" s="9">
        <f t="shared" si="2"/>
        <v>2858246.8200000003</v>
      </c>
      <c r="E21" s="9">
        <v>0</v>
      </c>
      <c r="F21" s="9">
        <v>46260</v>
      </c>
      <c r="G21" s="9">
        <v>955692.87000000011</v>
      </c>
      <c r="H21" s="9">
        <v>425246</v>
      </c>
      <c r="I21" s="9">
        <v>5000</v>
      </c>
      <c r="J21" s="9">
        <v>582755</v>
      </c>
      <c r="K21" s="9">
        <v>277806</v>
      </c>
      <c r="L21" s="9">
        <v>230072.95</v>
      </c>
      <c r="M21" s="9">
        <v>122830</v>
      </c>
      <c r="N21" s="9">
        <v>212584</v>
      </c>
      <c r="O21" s="9">
        <v>0</v>
      </c>
      <c r="P21" s="9">
        <v>0</v>
      </c>
    </row>
    <row r="22" spans="2:16">
      <c r="B22" s="10">
        <v>2200</v>
      </c>
      <c r="C22" s="11" t="s">
        <v>24</v>
      </c>
      <c r="D22" s="9">
        <f t="shared" si="2"/>
        <v>701548</v>
      </c>
      <c r="E22" s="9">
        <v>5730</v>
      </c>
      <c r="F22" s="9">
        <v>87065</v>
      </c>
      <c r="G22" s="9">
        <v>85659</v>
      </c>
      <c r="H22" s="9">
        <v>65375</v>
      </c>
      <c r="I22" s="9">
        <v>39388</v>
      </c>
      <c r="J22" s="9">
        <v>63871</v>
      </c>
      <c r="K22" s="9">
        <v>35769</v>
      </c>
      <c r="L22" s="9">
        <v>46313</v>
      </c>
      <c r="M22" s="9">
        <v>12277</v>
      </c>
      <c r="N22" s="9">
        <v>193291</v>
      </c>
      <c r="O22" s="9">
        <v>59369</v>
      </c>
      <c r="P22" s="9">
        <v>7441</v>
      </c>
    </row>
    <row r="23" spans="2:16" ht="38.25">
      <c r="B23" s="10">
        <v>2300</v>
      </c>
      <c r="C23" s="11" t="s">
        <v>25</v>
      </c>
      <c r="D23" s="9">
        <f t="shared" si="2"/>
        <v>130000</v>
      </c>
      <c r="E23" s="9">
        <v>0</v>
      </c>
      <c r="F23" s="9">
        <v>0</v>
      </c>
      <c r="G23" s="9">
        <v>30000</v>
      </c>
      <c r="H23" s="9">
        <v>0</v>
      </c>
      <c r="I23" s="9">
        <v>0</v>
      </c>
      <c r="J23" s="9">
        <v>35000</v>
      </c>
      <c r="K23" s="9">
        <v>0</v>
      </c>
      <c r="L23" s="9">
        <v>0</v>
      </c>
      <c r="M23" s="9">
        <v>30000</v>
      </c>
      <c r="N23" s="9">
        <v>0</v>
      </c>
      <c r="O23" s="9">
        <v>0</v>
      </c>
      <c r="P23" s="9">
        <v>35000</v>
      </c>
    </row>
    <row r="24" spans="2:16" ht="38.25">
      <c r="B24" s="10">
        <v>2400</v>
      </c>
      <c r="C24" s="11" t="s">
        <v>26</v>
      </c>
      <c r="D24" s="9">
        <f t="shared" si="2"/>
        <v>901767</v>
      </c>
      <c r="E24" s="9">
        <v>0</v>
      </c>
      <c r="F24" s="9">
        <v>110500</v>
      </c>
      <c r="G24" s="9">
        <v>155782</v>
      </c>
      <c r="H24" s="9">
        <v>99560</v>
      </c>
      <c r="I24" s="9">
        <v>1200</v>
      </c>
      <c r="J24" s="9">
        <v>71311</v>
      </c>
      <c r="K24" s="9">
        <v>57000</v>
      </c>
      <c r="L24" s="9">
        <v>50314</v>
      </c>
      <c r="M24" s="9">
        <v>0</v>
      </c>
      <c r="N24" s="9">
        <v>336100</v>
      </c>
      <c r="O24" s="9">
        <v>20000</v>
      </c>
      <c r="P24" s="9">
        <v>0</v>
      </c>
    </row>
    <row r="25" spans="2:16" ht="38.25">
      <c r="B25" s="10">
        <v>2500</v>
      </c>
      <c r="C25" s="11" t="s">
        <v>27</v>
      </c>
      <c r="D25" s="9">
        <f t="shared" si="2"/>
        <v>102692</v>
      </c>
      <c r="E25" s="9">
        <v>0</v>
      </c>
      <c r="F25" s="9">
        <v>3550</v>
      </c>
      <c r="G25" s="9">
        <v>9032</v>
      </c>
      <c r="H25" s="9">
        <v>4100</v>
      </c>
      <c r="I25" s="9">
        <v>2750</v>
      </c>
      <c r="J25" s="9">
        <v>4010</v>
      </c>
      <c r="K25" s="9">
        <v>0</v>
      </c>
      <c r="L25" s="9">
        <v>2000</v>
      </c>
      <c r="M25" s="9">
        <v>1250</v>
      </c>
      <c r="N25" s="9">
        <v>76000</v>
      </c>
      <c r="O25" s="9">
        <v>0</v>
      </c>
      <c r="P25" s="9">
        <v>0</v>
      </c>
    </row>
    <row r="26" spans="2:16" ht="25.5">
      <c r="B26" s="10">
        <v>2600</v>
      </c>
      <c r="C26" s="11" t="s">
        <v>28</v>
      </c>
      <c r="D26" s="9">
        <f t="shared" si="2"/>
        <v>2354509</v>
      </c>
      <c r="E26" s="9">
        <v>170500</v>
      </c>
      <c r="F26" s="9">
        <v>179500</v>
      </c>
      <c r="G26" s="9">
        <v>200900</v>
      </c>
      <c r="H26" s="9">
        <v>175000</v>
      </c>
      <c r="I26" s="9">
        <v>177500</v>
      </c>
      <c r="J26" s="9">
        <v>174000</v>
      </c>
      <c r="K26" s="9">
        <v>194000</v>
      </c>
      <c r="L26" s="9">
        <v>174000</v>
      </c>
      <c r="M26" s="9">
        <v>214500</v>
      </c>
      <c r="N26" s="9">
        <v>304609</v>
      </c>
      <c r="O26" s="9">
        <v>214300</v>
      </c>
      <c r="P26" s="9">
        <v>175700</v>
      </c>
    </row>
    <row r="27" spans="2:16" ht="38.25">
      <c r="B27" s="10">
        <v>2700</v>
      </c>
      <c r="C27" s="11" t="s">
        <v>29</v>
      </c>
      <c r="D27" s="9">
        <f t="shared" si="2"/>
        <v>185113</v>
      </c>
      <c r="E27" s="9">
        <v>0</v>
      </c>
      <c r="F27" s="9">
        <v>0</v>
      </c>
      <c r="G27" s="9">
        <v>0</v>
      </c>
      <c r="H27" s="9">
        <v>34690</v>
      </c>
      <c r="I27" s="9">
        <v>0</v>
      </c>
      <c r="J27" s="9">
        <v>135556</v>
      </c>
      <c r="K27" s="9">
        <v>0</v>
      </c>
      <c r="L27" s="9">
        <v>14867</v>
      </c>
      <c r="M27" s="9">
        <v>0</v>
      </c>
      <c r="N27" s="9">
        <v>0</v>
      </c>
      <c r="O27" s="9">
        <v>0</v>
      </c>
      <c r="P27" s="9">
        <v>0</v>
      </c>
    </row>
    <row r="28" spans="2:16" ht="25.5">
      <c r="B28" s="10">
        <v>2800</v>
      </c>
      <c r="C28" s="11" t="s">
        <v>30</v>
      </c>
      <c r="D28" s="9">
        <f t="shared" si="2"/>
        <v>45811</v>
      </c>
      <c r="E28" s="9">
        <v>0</v>
      </c>
      <c r="F28" s="9">
        <v>5000</v>
      </c>
      <c r="G28" s="9">
        <v>2000</v>
      </c>
      <c r="H28" s="9">
        <v>10210</v>
      </c>
      <c r="I28" s="9">
        <v>2000</v>
      </c>
      <c r="J28" s="9">
        <v>7000</v>
      </c>
      <c r="K28" s="9">
        <v>0</v>
      </c>
      <c r="L28" s="9">
        <v>0</v>
      </c>
      <c r="M28" s="9">
        <v>2446</v>
      </c>
      <c r="N28" s="9">
        <v>17155</v>
      </c>
      <c r="O28" s="9">
        <v>0</v>
      </c>
      <c r="P28" s="9"/>
    </row>
    <row r="29" spans="2:16" ht="25.5">
      <c r="B29" s="10">
        <v>2900</v>
      </c>
      <c r="C29" s="11" t="s">
        <v>31</v>
      </c>
      <c r="D29" s="9">
        <f t="shared" si="2"/>
        <v>218080</v>
      </c>
      <c r="E29" s="9">
        <v>0</v>
      </c>
      <c r="F29" s="9">
        <v>32500</v>
      </c>
      <c r="G29" s="9">
        <v>73883</v>
      </c>
      <c r="H29" s="9">
        <v>22335</v>
      </c>
      <c r="I29" s="9">
        <v>34700</v>
      </c>
      <c r="J29" s="9">
        <v>8435</v>
      </c>
      <c r="K29" s="9">
        <v>11300</v>
      </c>
      <c r="L29" s="9">
        <v>4500</v>
      </c>
      <c r="M29" s="9">
        <v>2000</v>
      </c>
      <c r="N29" s="9">
        <v>25427</v>
      </c>
      <c r="O29" s="9">
        <v>3000</v>
      </c>
      <c r="P29" s="9">
        <v>0</v>
      </c>
    </row>
    <row r="30" spans="2:16">
      <c r="B30" s="13" t="s">
        <v>32</v>
      </c>
      <c r="C30" s="13"/>
      <c r="D30" s="9">
        <f>SUM(D31:D39)</f>
        <v>66035138.49000001</v>
      </c>
      <c r="E30" s="9">
        <f t="shared" ref="E30:P30" si="4">SUM(E31:E39)</f>
        <v>1274471.1399999999</v>
      </c>
      <c r="F30" s="9">
        <f t="shared" si="4"/>
        <v>3287082.8400000003</v>
      </c>
      <c r="G30" s="9">
        <f t="shared" si="4"/>
        <v>5740712.3900000006</v>
      </c>
      <c r="H30" s="9">
        <f t="shared" si="4"/>
        <v>5753532.3100000005</v>
      </c>
      <c r="I30" s="9">
        <f t="shared" si="4"/>
        <v>7663985.8100000005</v>
      </c>
      <c r="J30" s="9">
        <f t="shared" si="4"/>
        <v>4343436.5900000008</v>
      </c>
      <c r="K30" s="9">
        <f t="shared" si="4"/>
        <v>5975275.120000001</v>
      </c>
      <c r="L30" s="9">
        <f t="shared" si="4"/>
        <v>5754505.1699999999</v>
      </c>
      <c r="M30" s="9">
        <f t="shared" si="4"/>
        <v>4408757.4300000006</v>
      </c>
      <c r="N30" s="9">
        <f t="shared" si="4"/>
        <v>15747169.380000001</v>
      </c>
      <c r="O30" s="9">
        <f t="shared" si="4"/>
        <v>4353444</v>
      </c>
      <c r="P30" s="9">
        <f t="shared" si="4"/>
        <v>1732766.31</v>
      </c>
    </row>
    <row r="31" spans="2:16">
      <c r="B31" s="10">
        <v>3100</v>
      </c>
      <c r="C31" s="11" t="s">
        <v>33</v>
      </c>
      <c r="D31" s="9">
        <f t="shared" si="2"/>
        <v>3566329</v>
      </c>
      <c r="E31" s="9">
        <v>207758</v>
      </c>
      <c r="F31" s="9">
        <v>250710</v>
      </c>
      <c r="G31" s="9">
        <v>220567</v>
      </c>
      <c r="H31" s="9">
        <v>270191</v>
      </c>
      <c r="I31" s="9">
        <v>734244</v>
      </c>
      <c r="J31" s="9">
        <v>261029</v>
      </c>
      <c r="K31" s="9">
        <v>245000</v>
      </c>
      <c r="L31" s="9">
        <v>251613</v>
      </c>
      <c r="M31" s="9">
        <v>233076</v>
      </c>
      <c r="N31" s="9">
        <v>390662</v>
      </c>
      <c r="O31" s="9">
        <v>262066</v>
      </c>
      <c r="P31" s="9">
        <v>239413</v>
      </c>
    </row>
    <row r="32" spans="2:16">
      <c r="B32" s="10">
        <v>3200</v>
      </c>
      <c r="C32" s="11" t="s">
        <v>34</v>
      </c>
      <c r="D32" s="9">
        <f t="shared" si="2"/>
        <v>4262396</v>
      </c>
      <c r="E32" s="9">
        <v>280500</v>
      </c>
      <c r="F32" s="9">
        <v>182500</v>
      </c>
      <c r="G32" s="9">
        <v>209000</v>
      </c>
      <c r="H32" s="9">
        <v>540677</v>
      </c>
      <c r="I32" s="9">
        <v>516012</v>
      </c>
      <c r="J32" s="9">
        <v>262000</v>
      </c>
      <c r="K32" s="9">
        <v>115000</v>
      </c>
      <c r="L32" s="9">
        <v>350000</v>
      </c>
      <c r="M32" s="9">
        <v>130000</v>
      </c>
      <c r="N32" s="9">
        <v>1424507</v>
      </c>
      <c r="O32" s="9">
        <v>252200</v>
      </c>
      <c r="P32" s="9">
        <v>0</v>
      </c>
    </row>
    <row r="33" spans="2:16" ht="38.25">
      <c r="B33" s="10">
        <v>3300</v>
      </c>
      <c r="C33" s="11" t="s">
        <v>35</v>
      </c>
      <c r="D33" s="9">
        <f t="shared" si="2"/>
        <v>3146802.5700000003</v>
      </c>
      <c r="E33" s="9">
        <v>70888</v>
      </c>
      <c r="F33" s="9">
        <v>278154.54000000004</v>
      </c>
      <c r="G33" s="9">
        <v>332651.54000000004</v>
      </c>
      <c r="H33" s="9">
        <v>501497.54</v>
      </c>
      <c r="I33" s="9">
        <v>388096.54000000004</v>
      </c>
      <c r="J33" s="9">
        <v>569930.54</v>
      </c>
      <c r="K33" s="9">
        <v>332669.79000000004</v>
      </c>
      <c r="L33" s="9">
        <v>122506.54</v>
      </c>
      <c r="M33" s="9">
        <v>201868.54</v>
      </c>
      <c r="N33" s="9">
        <v>178977</v>
      </c>
      <c r="O33" s="9">
        <v>74466</v>
      </c>
      <c r="P33" s="9">
        <v>95096</v>
      </c>
    </row>
    <row r="34" spans="2:16" ht="25.5">
      <c r="B34" s="10">
        <v>3400</v>
      </c>
      <c r="C34" s="11" t="s">
        <v>36</v>
      </c>
      <c r="D34" s="9">
        <f t="shared" si="2"/>
        <v>1756951</v>
      </c>
      <c r="E34" s="9">
        <v>22000</v>
      </c>
      <c r="F34" s="9">
        <v>23000</v>
      </c>
      <c r="G34" s="9">
        <v>86000</v>
      </c>
      <c r="H34" s="9">
        <v>25000</v>
      </c>
      <c r="I34" s="9">
        <v>1104951</v>
      </c>
      <c r="J34" s="9">
        <v>35000</v>
      </c>
      <c r="K34" s="9">
        <v>107000</v>
      </c>
      <c r="L34" s="9">
        <v>50000</v>
      </c>
      <c r="M34" s="9">
        <v>64000</v>
      </c>
      <c r="N34" s="9">
        <v>79000</v>
      </c>
      <c r="O34" s="9">
        <v>116000</v>
      </c>
      <c r="P34" s="9">
        <v>45000</v>
      </c>
    </row>
    <row r="35" spans="2:16" ht="38.25">
      <c r="B35" s="10">
        <v>3500</v>
      </c>
      <c r="C35" s="11" t="s">
        <v>37</v>
      </c>
      <c r="D35" s="9">
        <f t="shared" si="2"/>
        <v>7356668</v>
      </c>
      <c r="E35" s="9">
        <v>207480</v>
      </c>
      <c r="F35" s="9">
        <v>454688</v>
      </c>
      <c r="G35" s="9">
        <v>370980</v>
      </c>
      <c r="H35" s="9">
        <v>308666</v>
      </c>
      <c r="I35" s="9">
        <v>389879</v>
      </c>
      <c r="J35" s="9">
        <v>843633</v>
      </c>
      <c r="K35" s="9">
        <v>1044130</v>
      </c>
      <c r="L35" s="9">
        <v>1215775</v>
      </c>
      <c r="M35" s="9">
        <v>808361</v>
      </c>
      <c r="N35" s="9">
        <v>848679</v>
      </c>
      <c r="O35" s="9">
        <v>475276</v>
      </c>
      <c r="P35" s="9">
        <v>389121</v>
      </c>
    </row>
    <row r="36" spans="2:16" ht="25.5">
      <c r="B36" s="10">
        <v>3600</v>
      </c>
      <c r="C36" s="11" t="s">
        <v>38</v>
      </c>
      <c r="D36" s="9">
        <f t="shared" si="2"/>
        <v>4605914.05</v>
      </c>
      <c r="E36" s="9">
        <v>58692</v>
      </c>
      <c r="F36" s="9">
        <v>98652</v>
      </c>
      <c r="G36" s="9">
        <v>807671</v>
      </c>
      <c r="H36" s="9">
        <v>519200</v>
      </c>
      <c r="I36" s="9">
        <v>491581</v>
      </c>
      <c r="J36" s="9">
        <v>294052</v>
      </c>
      <c r="K36" s="9">
        <v>272711</v>
      </c>
      <c r="L36" s="9">
        <v>834382.05</v>
      </c>
      <c r="M36" s="9">
        <v>168328</v>
      </c>
      <c r="N36" s="9">
        <v>537041</v>
      </c>
      <c r="O36" s="9">
        <v>510129</v>
      </c>
      <c r="P36" s="9">
        <v>13475</v>
      </c>
    </row>
    <row r="37" spans="2:16" ht="25.5">
      <c r="B37" s="10">
        <v>3700</v>
      </c>
      <c r="C37" s="11" t="s">
        <v>39</v>
      </c>
      <c r="D37" s="9">
        <f t="shared" si="2"/>
        <v>2698656</v>
      </c>
      <c r="E37" s="9">
        <v>21099</v>
      </c>
      <c r="F37" s="9">
        <v>122406</v>
      </c>
      <c r="G37" s="9">
        <v>143166</v>
      </c>
      <c r="H37" s="9">
        <v>215688</v>
      </c>
      <c r="I37" s="9">
        <v>311998</v>
      </c>
      <c r="J37" s="9">
        <v>196776</v>
      </c>
      <c r="K37" s="9">
        <v>172229</v>
      </c>
      <c r="L37" s="9">
        <v>388686</v>
      </c>
      <c r="M37" s="9">
        <v>350232</v>
      </c>
      <c r="N37" s="9">
        <v>427415</v>
      </c>
      <c r="O37" s="9">
        <v>272087</v>
      </c>
      <c r="P37" s="9">
        <v>76874</v>
      </c>
    </row>
    <row r="38" spans="2:16">
      <c r="B38" s="10">
        <v>3800</v>
      </c>
      <c r="C38" s="11" t="s">
        <v>40</v>
      </c>
      <c r="D38" s="9">
        <f t="shared" si="2"/>
        <v>37172817.560000002</v>
      </c>
      <c r="E38" s="9">
        <v>301840</v>
      </c>
      <c r="F38" s="9">
        <v>1772187.86</v>
      </c>
      <c r="G38" s="9">
        <v>3465843.35</v>
      </c>
      <c r="H38" s="9">
        <v>3250462.1</v>
      </c>
      <c r="I38" s="9">
        <v>3618263.85</v>
      </c>
      <c r="J38" s="9">
        <v>1777248.35</v>
      </c>
      <c r="K38" s="9">
        <v>3583668.35</v>
      </c>
      <c r="L38" s="9">
        <v>2437132.35</v>
      </c>
      <c r="M38" s="9">
        <v>2349118.35</v>
      </c>
      <c r="N38" s="9">
        <v>11757997</v>
      </c>
      <c r="O38" s="9">
        <v>2287756</v>
      </c>
      <c r="P38" s="9">
        <v>571300</v>
      </c>
    </row>
    <row r="39" spans="2:16">
      <c r="B39" s="10">
        <v>3900</v>
      </c>
      <c r="C39" s="11" t="s">
        <v>41</v>
      </c>
      <c r="D39" s="9">
        <f t="shared" si="2"/>
        <v>1468604.31</v>
      </c>
      <c r="E39" s="9">
        <v>104214.14</v>
      </c>
      <c r="F39" s="9">
        <v>104784.44</v>
      </c>
      <c r="G39" s="9">
        <v>104833.5</v>
      </c>
      <c r="H39" s="9">
        <v>122150.67</v>
      </c>
      <c r="I39" s="9">
        <v>108960.42</v>
      </c>
      <c r="J39" s="9">
        <v>103767.7</v>
      </c>
      <c r="K39" s="9">
        <v>102866.98</v>
      </c>
      <c r="L39" s="9">
        <v>104410.23</v>
      </c>
      <c r="M39" s="9">
        <v>103773.54</v>
      </c>
      <c r="N39" s="9">
        <v>102891.38</v>
      </c>
      <c r="O39" s="9">
        <v>103464</v>
      </c>
      <c r="P39" s="9">
        <v>302487.31</v>
      </c>
    </row>
    <row r="40" spans="2:16">
      <c r="B40" s="13" t="s">
        <v>42</v>
      </c>
      <c r="C40" s="13"/>
      <c r="D40" s="9">
        <f>SUM(D41:D49)</f>
        <v>12189939</v>
      </c>
      <c r="E40" s="9">
        <f t="shared" ref="E40:O40" si="5">SUM(E41:E49)</f>
        <v>410083</v>
      </c>
      <c r="F40" s="9">
        <f t="shared" si="5"/>
        <v>62083</v>
      </c>
      <c r="G40" s="9">
        <f t="shared" si="5"/>
        <v>857641</v>
      </c>
      <c r="H40" s="9">
        <f t="shared" si="5"/>
        <v>847641</v>
      </c>
      <c r="I40" s="9">
        <f t="shared" si="5"/>
        <v>1140641</v>
      </c>
      <c r="J40" s="9">
        <f t="shared" si="5"/>
        <v>1484316</v>
      </c>
      <c r="K40" s="9">
        <f t="shared" si="5"/>
        <v>867641</v>
      </c>
      <c r="L40" s="9">
        <f t="shared" si="5"/>
        <v>942641</v>
      </c>
      <c r="M40" s="9">
        <f t="shared" si="5"/>
        <v>1012641</v>
      </c>
      <c r="N40" s="9">
        <f t="shared" si="5"/>
        <v>1057641</v>
      </c>
      <c r="O40" s="9">
        <f t="shared" si="5"/>
        <v>2639329</v>
      </c>
      <c r="P40" s="9">
        <f>SUM(P41:P49)</f>
        <v>867641</v>
      </c>
    </row>
    <row r="41" spans="2:16" ht="38.25">
      <c r="B41" s="10">
        <v>4100</v>
      </c>
      <c r="C41" s="11" t="s">
        <v>43</v>
      </c>
      <c r="D41" s="9">
        <f t="shared" si="2"/>
        <v>0</v>
      </c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</row>
    <row r="42" spans="2:16" ht="25.5">
      <c r="B42" s="10">
        <v>4200</v>
      </c>
      <c r="C42" s="11" t="s">
        <v>44</v>
      </c>
      <c r="D42" s="9">
        <f t="shared" si="2"/>
        <v>11041443</v>
      </c>
      <c r="E42" s="9">
        <v>0</v>
      </c>
      <c r="F42" s="9">
        <v>30000</v>
      </c>
      <c r="G42" s="9">
        <v>816558</v>
      </c>
      <c r="H42" s="9">
        <v>806558</v>
      </c>
      <c r="I42" s="9">
        <v>1094558</v>
      </c>
      <c r="J42" s="9">
        <v>1418233</v>
      </c>
      <c r="K42" s="9">
        <v>821558</v>
      </c>
      <c r="L42" s="9">
        <v>896558</v>
      </c>
      <c r="M42" s="9">
        <v>971558</v>
      </c>
      <c r="N42" s="9">
        <v>856558</v>
      </c>
      <c r="O42" s="9">
        <v>2502746</v>
      </c>
      <c r="P42" s="9">
        <v>826558</v>
      </c>
    </row>
    <row r="43" spans="2:16">
      <c r="B43" s="10">
        <v>4300</v>
      </c>
      <c r="C43" s="11" t="s">
        <v>45</v>
      </c>
      <c r="D43" s="9">
        <f t="shared" si="2"/>
        <v>0</v>
      </c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</row>
    <row r="44" spans="2:16">
      <c r="B44" s="10">
        <v>4400</v>
      </c>
      <c r="C44" s="11" t="s">
        <v>46</v>
      </c>
      <c r="D44" s="9">
        <f t="shared" si="2"/>
        <v>763500</v>
      </c>
      <c r="E44" s="9">
        <v>378000</v>
      </c>
      <c r="F44" s="9">
        <v>0</v>
      </c>
      <c r="G44" s="9">
        <v>9000</v>
      </c>
      <c r="H44" s="9">
        <v>9000</v>
      </c>
      <c r="I44" s="9">
        <v>14000</v>
      </c>
      <c r="J44" s="9">
        <v>34000</v>
      </c>
      <c r="K44" s="9">
        <v>14000</v>
      </c>
      <c r="L44" s="9">
        <v>14000</v>
      </c>
      <c r="M44" s="9">
        <v>9000</v>
      </c>
      <c r="N44" s="9">
        <v>169000</v>
      </c>
      <c r="O44" s="9">
        <v>104500</v>
      </c>
      <c r="P44" s="9">
        <v>9000</v>
      </c>
    </row>
    <row r="45" spans="2:16">
      <c r="B45" s="10">
        <v>4500</v>
      </c>
      <c r="C45" s="11" t="s">
        <v>47</v>
      </c>
      <c r="D45" s="9">
        <f t="shared" si="2"/>
        <v>384996</v>
      </c>
      <c r="E45" s="9">
        <v>32083</v>
      </c>
      <c r="F45" s="9">
        <v>32083</v>
      </c>
      <c r="G45" s="9">
        <v>32083</v>
      </c>
      <c r="H45" s="9">
        <v>32083</v>
      </c>
      <c r="I45" s="9">
        <v>32083</v>
      </c>
      <c r="J45" s="9">
        <v>32083</v>
      </c>
      <c r="K45" s="9">
        <v>32083</v>
      </c>
      <c r="L45" s="9">
        <v>32083</v>
      </c>
      <c r="M45" s="9">
        <v>32083</v>
      </c>
      <c r="N45" s="9">
        <v>32083</v>
      </c>
      <c r="O45" s="9">
        <v>32083</v>
      </c>
      <c r="P45" s="9">
        <v>32083</v>
      </c>
    </row>
    <row r="46" spans="2:16" ht="38.25">
      <c r="B46" s="10"/>
      <c r="C46" s="11" t="s">
        <v>48</v>
      </c>
      <c r="D46" s="9">
        <f t="shared" si="2"/>
        <v>0</v>
      </c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</row>
    <row r="47" spans="2:16" ht="25.5">
      <c r="B47" s="10"/>
      <c r="C47" s="11" t="s">
        <v>49</v>
      </c>
      <c r="D47" s="9">
        <f t="shared" si="2"/>
        <v>0</v>
      </c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</row>
    <row r="48" spans="2:16">
      <c r="B48" s="10"/>
      <c r="C48" s="11" t="s">
        <v>50</v>
      </c>
      <c r="D48" s="9">
        <f t="shared" si="2"/>
        <v>0</v>
      </c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</row>
    <row r="49" spans="2:16">
      <c r="B49" s="10"/>
      <c r="C49" s="11" t="s">
        <v>51</v>
      </c>
      <c r="D49" s="9">
        <f t="shared" si="2"/>
        <v>0</v>
      </c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</row>
    <row r="50" spans="2:16">
      <c r="B50" s="13" t="s">
        <v>52</v>
      </c>
      <c r="C50" s="13"/>
      <c r="D50" s="9">
        <f>SUM(D51:D59)</f>
        <v>2704000</v>
      </c>
      <c r="E50" s="9">
        <f t="shared" ref="E50:P50" si="6">SUM(E51:E59)</f>
        <v>680000</v>
      </c>
      <c r="F50" s="9">
        <f t="shared" si="6"/>
        <v>406000</v>
      </c>
      <c r="G50" s="9">
        <f t="shared" si="6"/>
        <v>1000000</v>
      </c>
      <c r="H50" s="9">
        <f t="shared" si="6"/>
        <v>250000</v>
      </c>
      <c r="I50" s="9">
        <f t="shared" si="6"/>
        <v>200000</v>
      </c>
      <c r="J50" s="9">
        <f t="shared" si="6"/>
        <v>118000</v>
      </c>
      <c r="K50" s="9">
        <f t="shared" si="6"/>
        <v>50000</v>
      </c>
      <c r="L50" s="9">
        <f t="shared" si="6"/>
        <v>0</v>
      </c>
      <c r="M50" s="9">
        <f t="shared" si="6"/>
        <v>0</v>
      </c>
      <c r="N50" s="9">
        <f t="shared" si="6"/>
        <v>0</v>
      </c>
      <c r="O50" s="9">
        <f t="shared" si="6"/>
        <v>0</v>
      </c>
      <c r="P50" s="9">
        <f t="shared" si="6"/>
        <v>0</v>
      </c>
    </row>
    <row r="51" spans="2:16" ht="25.5">
      <c r="B51" s="10">
        <v>5100</v>
      </c>
      <c r="C51" s="11" t="s">
        <v>53</v>
      </c>
      <c r="D51" s="9">
        <f t="shared" si="2"/>
        <v>2516000</v>
      </c>
      <c r="E51" s="12">
        <v>680000</v>
      </c>
      <c r="F51" s="12">
        <v>368000</v>
      </c>
      <c r="G51" s="12">
        <v>1000000</v>
      </c>
      <c r="H51" s="12">
        <v>250000</v>
      </c>
      <c r="I51" s="12">
        <v>200000</v>
      </c>
      <c r="J51" s="12">
        <v>18000</v>
      </c>
      <c r="K51" s="12"/>
      <c r="L51" s="12"/>
      <c r="M51" s="12"/>
      <c r="N51" s="12"/>
      <c r="O51" s="12"/>
      <c r="P51" s="12"/>
    </row>
    <row r="52" spans="2:16" ht="25.5">
      <c r="B52" s="10">
        <v>5200</v>
      </c>
      <c r="C52" s="11" t="s">
        <v>54</v>
      </c>
      <c r="D52" s="9">
        <f t="shared" si="2"/>
        <v>130000</v>
      </c>
      <c r="E52" s="12">
        <v>0</v>
      </c>
      <c r="F52" s="12">
        <v>30000</v>
      </c>
      <c r="G52" s="12">
        <v>0</v>
      </c>
      <c r="H52" s="12">
        <v>0</v>
      </c>
      <c r="I52" s="12">
        <v>0</v>
      </c>
      <c r="J52" s="12">
        <v>100000</v>
      </c>
      <c r="K52" s="12"/>
      <c r="L52" s="12"/>
      <c r="M52" s="12"/>
      <c r="N52" s="12"/>
      <c r="O52" s="12"/>
      <c r="P52" s="12"/>
    </row>
    <row r="53" spans="2:16" ht="25.5">
      <c r="B53" s="10">
        <v>5300</v>
      </c>
      <c r="C53" s="11" t="s">
        <v>55</v>
      </c>
      <c r="D53" s="9">
        <f t="shared" si="2"/>
        <v>0</v>
      </c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</row>
    <row r="54" spans="2:16" ht="25.5">
      <c r="B54" s="10">
        <v>5400</v>
      </c>
      <c r="C54" s="11" t="s">
        <v>56</v>
      </c>
      <c r="D54" s="9">
        <f t="shared" si="2"/>
        <v>50000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50000</v>
      </c>
      <c r="L54" s="9"/>
      <c r="M54" s="9"/>
      <c r="N54" s="9"/>
      <c r="O54" s="9"/>
      <c r="P54" s="9"/>
    </row>
    <row r="55" spans="2:16" ht="25.5">
      <c r="B55" s="10">
        <v>5500</v>
      </c>
      <c r="C55" s="11" t="s">
        <v>57</v>
      </c>
      <c r="D55" s="9">
        <f t="shared" si="2"/>
        <v>0</v>
      </c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</row>
    <row r="56" spans="2:16" ht="25.5">
      <c r="B56" s="10">
        <v>5600</v>
      </c>
      <c r="C56" s="11" t="s">
        <v>58</v>
      </c>
      <c r="D56" s="9">
        <f t="shared" si="2"/>
        <v>8000</v>
      </c>
      <c r="E56" s="9">
        <v>0</v>
      </c>
      <c r="F56" s="9">
        <v>8000</v>
      </c>
      <c r="G56" s="9"/>
      <c r="H56" s="9"/>
      <c r="I56" s="9"/>
      <c r="J56" s="9"/>
      <c r="K56" s="9"/>
      <c r="L56" s="9"/>
      <c r="M56" s="9"/>
      <c r="N56" s="9"/>
      <c r="O56" s="9"/>
      <c r="P56" s="9"/>
    </row>
    <row r="57" spans="2:16">
      <c r="B57" s="10"/>
      <c r="C57" s="11" t="s">
        <v>59</v>
      </c>
      <c r="D57" s="9">
        <f t="shared" si="2"/>
        <v>0</v>
      </c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</row>
    <row r="58" spans="2:16">
      <c r="B58" s="10">
        <v>5800</v>
      </c>
      <c r="C58" s="11" t="s">
        <v>60</v>
      </c>
      <c r="D58" s="9">
        <f t="shared" si="2"/>
        <v>0</v>
      </c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</row>
    <row r="59" spans="2:16">
      <c r="B59" s="10">
        <v>5900</v>
      </c>
      <c r="C59" s="11" t="s">
        <v>61</v>
      </c>
      <c r="D59" s="9">
        <f t="shared" si="2"/>
        <v>0</v>
      </c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</row>
    <row r="60" spans="2:16">
      <c r="B60" s="13" t="s">
        <v>62</v>
      </c>
      <c r="C60" s="13"/>
      <c r="D60" s="9">
        <f>SUM(D61:D63)</f>
        <v>17367482.530000001</v>
      </c>
      <c r="E60" s="9">
        <f t="shared" ref="E60:P60" si="7">SUM(E61:E63)</f>
        <v>2721500</v>
      </c>
      <c r="F60" s="9">
        <f t="shared" si="7"/>
        <v>900000</v>
      </c>
      <c r="G60" s="9">
        <f t="shared" si="7"/>
        <v>2750000</v>
      </c>
      <c r="H60" s="9">
        <f t="shared" si="7"/>
        <v>1624421.03</v>
      </c>
      <c r="I60" s="9">
        <f t="shared" si="7"/>
        <v>525000</v>
      </c>
      <c r="J60" s="9">
        <f t="shared" si="7"/>
        <v>1649093</v>
      </c>
      <c r="K60" s="9">
        <f t="shared" si="7"/>
        <v>1649093</v>
      </c>
      <c r="L60" s="9">
        <f t="shared" si="7"/>
        <v>1649093</v>
      </c>
      <c r="M60" s="9">
        <f t="shared" si="7"/>
        <v>1649093</v>
      </c>
      <c r="N60" s="9">
        <f t="shared" si="7"/>
        <v>1124093</v>
      </c>
      <c r="O60" s="9">
        <f t="shared" si="7"/>
        <v>1126096.5</v>
      </c>
      <c r="P60" s="9">
        <f t="shared" si="7"/>
        <v>0</v>
      </c>
    </row>
    <row r="61" spans="2:16" ht="25.5">
      <c r="B61" s="10">
        <v>6100</v>
      </c>
      <c r="C61" s="11" t="s">
        <v>63</v>
      </c>
      <c r="D61" s="9">
        <f t="shared" si="2"/>
        <v>12867482.530000001</v>
      </c>
      <c r="E61" s="9">
        <v>2721500</v>
      </c>
      <c r="F61" s="9">
        <v>900000</v>
      </c>
      <c r="G61" s="9">
        <v>1400000</v>
      </c>
      <c r="H61" s="9">
        <v>1099421.03</v>
      </c>
      <c r="I61" s="9">
        <v>0</v>
      </c>
      <c r="J61" s="9">
        <v>1124093</v>
      </c>
      <c r="K61" s="9">
        <v>1124093</v>
      </c>
      <c r="L61" s="9">
        <v>1124093</v>
      </c>
      <c r="M61" s="9">
        <v>1124093</v>
      </c>
      <c r="N61" s="9">
        <v>1124093</v>
      </c>
      <c r="O61" s="9">
        <v>1126096.5</v>
      </c>
      <c r="P61" s="9">
        <v>0</v>
      </c>
    </row>
    <row r="62" spans="2:16" ht="25.5">
      <c r="B62" s="10">
        <v>6200</v>
      </c>
      <c r="C62" s="11" t="s">
        <v>64</v>
      </c>
      <c r="D62" s="9">
        <f t="shared" si="2"/>
        <v>4500000</v>
      </c>
      <c r="E62" s="9">
        <v>0</v>
      </c>
      <c r="F62" s="9">
        <v>0</v>
      </c>
      <c r="G62" s="9">
        <v>1350000</v>
      </c>
      <c r="H62" s="9">
        <v>525000</v>
      </c>
      <c r="I62" s="9">
        <v>525000</v>
      </c>
      <c r="J62" s="9">
        <v>525000</v>
      </c>
      <c r="K62" s="9">
        <v>525000</v>
      </c>
      <c r="L62" s="9">
        <v>525000</v>
      </c>
      <c r="M62" s="9">
        <v>525000</v>
      </c>
      <c r="N62" s="9">
        <v>0</v>
      </c>
      <c r="O62" s="9"/>
      <c r="P62" s="9"/>
    </row>
    <row r="63" spans="2:16" ht="25.5">
      <c r="B63" s="10"/>
      <c r="C63" s="11" t="s">
        <v>65</v>
      </c>
      <c r="D63" s="9">
        <f t="shared" si="2"/>
        <v>0</v>
      </c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</row>
    <row r="64" spans="2:16">
      <c r="B64" s="13" t="s">
        <v>66</v>
      </c>
      <c r="C64" s="13"/>
      <c r="D64" s="9">
        <f>SUM(D65:D71)</f>
        <v>30152137.469999999</v>
      </c>
      <c r="E64" s="9">
        <f t="shared" ref="E64:P64" si="8">SUM(E65:E71)</f>
        <v>0</v>
      </c>
      <c r="F64" s="9">
        <f t="shared" si="8"/>
        <v>13796517.470000001</v>
      </c>
      <c r="G64" s="9">
        <f t="shared" si="8"/>
        <v>0</v>
      </c>
      <c r="H64" s="9">
        <f t="shared" si="8"/>
        <v>3190000</v>
      </c>
      <c r="I64" s="9">
        <f t="shared" si="8"/>
        <v>15998</v>
      </c>
      <c r="J64" s="9">
        <f t="shared" si="8"/>
        <v>3962314</v>
      </c>
      <c r="K64" s="9">
        <f t="shared" si="8"/>
        <v>175998</v>
      </c>
      <c r="L64" s="9">
        <f t="shared" si="8"/>
        <v>49023</v>
      </c>
      <c r="M64" s="9">
        <f t="shared" si="8"/>
        <v>49023</v>
      </c>
      <c r="N64" s="9">
        <f t="shared" si="8"/>
        <v>4302173</v>
      </c>
      <c r="O64" s="9">
        <f t="shared" si="8"/>
        <v>4611091</v>
      </c>
      <c r="P64" s="9">
        <f t="shared" si="8"/>
        <v>0</v>
      </c>
    </row>
    <row r="65" spans="2:16" ht="25.5">
      <c r="B65" s="10"/>
      <c r="C65" s="11" t="s">
        <v>67</v>
      </c>
      <c r="D65" s="9">
        <f t="shared" si="2"/>
        <v>0</v>
      </c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</row>
    <row r="66" spans="2:16" ht="25.5">
      <c r="B66" s="10"/>
      <c r="C66" s="11" t="s">
        <v>68</v>
      </c>
      <c r="D66" s="9">
        <f t="shared" si="2"/>
        <v>0</v>
      </c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</row>
    <row r="67" spans="2:16">
      <c r="B67" s="10"/>
      <c r="C67" s="11" t="s">
        <v>69</v>
      </c>
      <c r="D67" s="9">
        <f t="shared" si="2"/>
        <v>0</v>
      </c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</row>
    <row r="68" spans="2:16">
      <c r="B68" s="10"/>
      <c r="C68" s="11" t="s">
        <v>70</v>
      </c>
      <c r="D68" s="9">
        <f t="shared" si="2"/>
        <v>0</v>
      </c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</row>
    <row r="69" spans="2:16" ht="25.5">
      <c r="B69" s="10">
        <v>7500</v>
      </c>
      <c r="C69" s="11" t="s">
        <v>71</v>
      </c>
      <c r="D69" s="9">
        <f t="shared" si="2"/>
        <v>25175983.469999999</v>
      </c>
      <c r="E69" s="9">
        <v>0</v>
      </c>
      <c r="F69" s="9">
        <v>13796517.470000001</v>
      </c>
      <c r="G69" s="9">
        <v>0</v>
      </c>
      <c r="H69" s="9">
        <v>3190000</v>
      </c>
      <c r="I69" s="9">
        <v>0</v>
      </c>
      <c r="J69" s="9">
        <v>3936316</v>
      </c>
      <c r="K69" s="9">
        <v>0</v>
      </c>
      <c r="L69" s="9">
        <v>0</v>
      </c>
      <c r="M69" s="9">
        <v>0</v>
      </c>
      <c r="N69" s="9">
        <v>4253150</v>
      </c>
      <c r="O69" s="9">
        <v>0</v>
      </c>
      <c r="P69" s="9"/>
    </row>
    <row r="70" spans="2:16" ht="25.5">
      <c r="B70" s="10"/>
      <c r="C70" s="11" t="s">
        <v>72</v>
      </c>
      <c r="D70" s="9">
        <f t="shared" si="2"/>
        <v>0</v>
      </c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</row>
    <row r="71" spans="2:16" ht="38.25">
      <c r="B71" s="10">
        <v>7900</v>
      </c>
      <c r="C71" s="11" t="s">
        <v>73</v>
      </c>
      <c r="D71" s="9">
        <f t="shared" si="2"/>
        <v>4976154</v>
      </c>
      <c r="E71" s="9">
        <v>0</v>
      </c>
      <c r="F71" s="9">
        <v>0</v>
      </c>
      <c r="G71" s="9">
        <v>0</v>
      </c>
      <c r="H71" s="9">
        <v>0</v>
      </c>
      <c r="I71" s="9">
        <v>15998</v>
      </c>
      <c r="J71" s="9">
        <v>25998</v>
      </c>
      <c r="K71" s="9">
        <v>175998</v>
      </c>
      <c r="L71" s="9">
        <v>49023</v>
      </c>
      <c r="M71" s="9">
        <v>49023</v>
      </c>
      <c r="N71" s="9">
        <v>49023</v>
      </c>
      <c r="O71" s="9">
        <v>4611091</v>
      </c>
      <c r="P71" s="9">
        <v>0</v>
      </c>
    </row>
    <row r="72" spans="2:16">
      <c r="B72" s="13" t="s">
        <v>74</v>
      </c>
      <c r="C72" s="13"/>
      <c r="D72" s="9">
        <f>SUM(D73:D75)</f>
        <v>0</v>
      </c>
      <c r="E72" s="9">
        <f t="shared" ref="E72:P72" si="9">SUM(E73:E75)</f>
        <v>0</v>
      </c>
      <c r="F72" s="9">
        <f t="shared" si="9"/>
        <v>0</v>
      </c>
      <c r="G72" s="9">
        <f t="shared" si="9"/>
        <v>0</v>
      </c>
      <c r="H72" s="9">
        <f t="shared" si="9"/>
        <v>0</v>
      </c>
      <c r="I72" s="9">
        <f t="shared" si="9"/>
        <v>0</v>
      </c>
      <c r="J72" s="9">
        <f t="shared" si="9"/>
        <v>0</v>
      </c>
      <c r="K72" s="9">
        <f t="shared" si="9"/>
        <v>0</v>
      </c>
      <c r="L72" s="9">
        <f t="shared" si="9"/>
        <v>0</v>
      </c>
      <c r="M72" s="9">
        <f t="shared" si="9"/>
        <v>0</v>
      </c>
      <c r="N72" s="9">
        <f t="shared" si="9"/>
        <v>0</v>
      </c>
      <c r="O72" s="9">
        <f t="shared" si="9"/>
        <v>0</v>
      </c>
      <c r="P72" s="9">
        <f t="shared" si="9"/>
        <v>0</v>
      </c>
    </row>
    <row r="73" spans="2:16">
      <c r="B73" s="10"/>
      <c r="C73" s="11" t="s">
        <v>75</v>
      </c>
      <c r="D73" s="9">
        <f t="shared" si="2"/>
        <v>0</v>
      </c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</row>
    <row r="74" spans="2:16">
      <c r="B74" s="10"/>
      <c r="C74" s="11" t="s">
        <v>76</v>
      </c>
      <c r="D74" s="9">
        <f t="shared" si="2"/>
        <v>0</v>
      </c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</row>
    <row r="75" spans="2:16">
      <c r="B75" s="10"/>
      <c r="C75" s="11" t="s">
        <v>77</v>
      </c>
      <c r="D75" s="9">
        <f t="shared" si="2"/>
        <v>0</v>
      </c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</row>
    <row r="76" spans="2:16">
      <c r="B76" s="13" t="s">
        <v>78</v>
      </c>
      <c r="C76" s="13"/>
      <c r="D76" s="9">
        <f>SUM(D77:D83)</f>
        <v>0</v>
      </c>
      <c r="E76" s="9">
        <f t="shared" ref="E76:P76" si="10">SUM(E77:E83)</f>
        <v>0</v>
      </c>
      <c r="F76" s="9">
        <f t="shared" si="10"/>
        <v>0</v>
      </c>
      <c r="G76" s="9">
        <f t="shared" si="10"/>
        <v>0</v>
      </c>
      <c r="H76" s="9">
        <f t="shared" si="10"/>
        <v>0</v>
      </c>
      <c r="I76" s="9">
        <f t="shared" si="10"/>
        <v>0</v>
      </c>
      <c r="J76" s="9">
        <f t="shared" si="10"/>
        <v>0</v>
      </c>
      <c r="K76" s="9">
        <f t="shared" si="10"/>
        <v>0</v>
      </c>
      <c r="L76" s="9">
        <f t="shared" si="10"/>
        <v>0</v>
      </c>
      <c r="M76" s="9">
        <f t="shared" si="10"/>
        <v>0</v>
      </c>
      <c r="N76" s="9">
        <f t="shared" si="10"/>
        <v>0</v>
      </c>
      <c r="O76" s="9">
        <f t="shared" si="10"/>
        <v>0</v>
      </c>
      <c r="P76" s="9">
        <f t="shared" si="10"/>
        <v>0</v>
      </c>
    </row>
    <row r="77" spans="2:16" ht="25.5">
      <c r="B77" s="10"/>
      <c r="C77" s="11" t="s">
        <v>79</v>
      </c>
      <c r="D77" s="9">
        <f t="shared" si="2"/>
        <v>0</v>
      </c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</row>
    <row r="78" spans="2:16" ht="25.5">
      <c r="B78" s="10"/>
      <c r="C78" s="11" t="s">
        <v>80</v>
      </c>
      <c r="D78" s="9">
        <f t="shared" si="2"/>
        <v>0</v>
      </c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</row>
    <row r="79" spans="2:16" ht="25.5">
      <c r="B79" s="10"/>
      <c r="C79" s="11" t="s">
        <v>81</v>
      </c>
      <c r="D79" s="9">
        <f t="shared" ref="D79:D83" si="11">SUM(E79:P79)</f>
        <v>0</v>
      </c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</row>
    <row r="80" spans="2:16">
      <c r="B80" s="10"/>
      <c r="C80" s="11" t="s">
        <v>82</v>
      </c>
      <c r="D80" s="9">
        <f t="shared" si="11"/>
        <v>0</v>
      </c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</row>
    <row r="81" spans="2:16">
      <c r="B81" s="10"/>
      <c r="C81" s="11" t="s">
        <v>83</v>
      </c>
      <c r="D81" s="9">
        <f t="shared" si="11"/>
        <v>0</v>
      </c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</row>
    <row r="82" spans="2:16">
      <c r="B82" s="10"/>
      <c r="C82" s="11" t="s">
        <v>84</v>
      </c>
      <c r="D82" s="9">
        <f t="shared" si="11"/>
        <v>0</v>
      </c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</row>
    <row r="83" spans="2:16" ht="38.25">
      <c r="B83" s="10"/>
      <c r="C83" s="11" t="s">
        <v>85</v>
      </c>
      <c r="D83" s="9">
        <f t="shared" si="11"/>
        <v>0</v>
      </c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</row>
  </sheetData>
  <mergeCells count="14">
    <mergeCell ref="B11:C11"/>
    <mergeCell ref="B6:O6"/>
    <mergeCell ref="B3:P3"/>
    <mergeCell ref="B4:P4"/>
    <mergeCell ref="B5:P5"/>
    <mergeCell ref="B60:C60"/>
    <mergeCell ref="B64:C64"/>
    <mergeCell ref="B72:C72"/>
    <mergeCell ref="B76:C76"/>
    <mergeCell ref="B12:C12"/>
    <mergeCell ref="B20:C20"/>
    <mergeCell ref="B30:C30"/>
    <mergeCell ref="B40:C40"/>
    <mergeCell ref="B50:C50"/>
  </mergeCells>
  <printOptions horizontalCentered="1"/>
  <pageMargins left="0.70866141732283472" right="0.70866141732283472" top="0.74803149606299213" bottom="0.74803149606299213" header="0.31496062992125984" footer="0.31496062992125984"/>
  <pageSetup scale="3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Calendario del Presupuesto de 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2014-03-24T20:12:54Z</cp:lastPrinted>
  <dcterms:created xsi:type="dcterms:W3CDTF">2014-01-23T15:01:32Z</dcterms:created>
  <dcterms:modified xsi:type="dcterms:W3CDTF">2017-06-29T20:25:31Z</dcterms:modified>
</cp:coreProperties>
</file>