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E76" i="1" s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F44" i="1" s="1"/>
  <c r="F56" i="1" s="1"/>
  <c r="F78" i="1" s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</calcChain>
</file>

<file path=xl/sharedStrings.xml><?xml version="1.0" encoding="utf-8"?>
<sst xmlns="http://schemas.openxmlformats.org/spreadsheetml/2006/main" count="125" uniqueCount="124">
  <si>
    <t>INSTITUTO ESTATAL DE LA CULTURA DEL ESTADO DE GUANAJUATO
Estado de Situación Financiera Detallado - LDF
al 31 de Marzo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</si>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</sst>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/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activeCell="D87" sqref="D87"/>
    </sheetView>
  </sheetViews>
  <sheetFormatPr baseColWidth="10" defaultRowHeight="11.25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88119446.819999993</v>
      </c>
      <c r="C6" s="13">
        <f>SUM(C7:C13)</f>
        <v>60263123.290000007</v>
      </c>
      <c r="D6" s="9" t="s">
        <v>7</v>
      </c>
      <c r="E6" s="13">
        <f>SUM(E7:E15)</f>
        <v>8450920.3300000001</v>
      </c>
      <c r="F6" s="13">
        <f>SUM(F7:F15)</f>
        <v>50343056.510000005</v>
      </c>
    </row>
    <row r="7" spans="1:6" x14ac:dyDescent="0.2">
      <c r="A7" s="14" t="s">
        <v>8</v>
      </c>
      <c r="B7" s="13">
        <v>2950.25</v>
      </c>
      <c r="C7" s="13">
        <v>11457.77</v>
      </c>
      <c r="D7" s="15" t="s">
        <v>9</v>
      </c>
      <c r="E7" s="13">
        <v>0</v>
      </c>
      <c r="F7" s="13">
        <v>158929.81</v>
      </c>
    </row>
    <row r="8" spans="1:6" x14ac:dyDescent="0.2">
      <c r="A8" s="14" t="s">
        <v>10</v>
      </c>
      <c r="B8" s="13">
        <v>88116496.569999993</v>
      </c>
      <c r="C8" s="13">
        <v>60251665.520000003</v>
      </c>
      <c r="D8" s="15" t="s">
        <v>11</v>
      </c>
      <c r="E8" s="13">
        <v>0</v>
      </c>
      <c r="F8" s="13">
        <v>2805.76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>
        <v>732570.45</v>
      </c>
      <c r="F10" s="13">
        <v>1802958.57</v>
      </c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1255039.1000000001</v>
      </c>
      <c r="F13" s="13">
        <v>3399456.67</v>
      </c>
    </row>
    <row r="14" spans="1:6" x14ac:dyDescent="0.2">
      <c r="A14" s="7" t="s">
        <v>22</v>
      </c>
      <c r="B14" s="13">
        <f>SUM(B15:B21)</f>
        <v>1386786.67</v>
      </c>
      <c r="C14" s="13">
        <f>SUM(C15:C21)</f>
        <v>786621.75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6463310.7800000003</v>
      </c>
      <c r="F15" s="13">
        <v>44978905.700000003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1172786.67</v>
      </c>
      <c r="C17" s="13">
        <v>786621.75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214000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22208474.829999998</v>
      </c>
      <c r="C22" s="13">
        <f>SUM(C23:C27)</f>
        <v>25091619.800000001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1054426.17</v>
      </c>
      <c r="C23" s="13">
        <v>384354.71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21154048.66</v>
      </c>
      <c r="C26" s="13">
        <v>24707265.09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479541.78</v>
      </c>
      <c r="C28" s="13">
        <f>SUM(C29:C33)</f>
        <v>479547.69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75621.78</v>
      </c>
      <c r="C29" s="13">
        <v>75627.69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403920</v>
      </c>
      <c r="C33" s="13">
        <v>403920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41833.94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0</v>
      </c>
      <c r="C39" s="13">
        <v>41833.94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112194250.09999999</v>
      </c>
      <c r="C44" s="11">
        <f>C6+C14+C22+C28+C34+C35+C38</f>
        <v>86662746.469999999</v>
      </c>
      <c r="D44" s="12" t="s">
        <v>81</v>
      </c>
      <c r="E44" s="11">
        <f>E6+E16+E20+E23+E24+E28+E35+E39</f>
        <v>8450920.3300000001</v>
      </c>
      <c r="F44" s="11">
        <f>F6+F16+F20+F23+F24+F28+F35+F39</f>
        <v>50343056.510000005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38110078.68</v>
      </c>
      <c r="C47" s="13">
        <v>32993647.07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81464020.049999997</v>
      </c>
      <c r="C49" s="13">
        <v>73228555.659999996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164286760.5</v>
      </c>
      <c r="C50" s="13">
        <v>167527214.09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-73261927.689999998</v>
      </c>
      <c r="C52" s="13">
        <v>-73261927.689999998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8450920.3300000001</v>
      </c>
      <c r="F56" s="11">
        <f>F54+F44</f>
        <v>50343056.510000005</v>
      </c>
    </row>
    <row r="57" spans="1:6" x14ac:dyDescent="0.2">
      <c r="A57" s="16" t="s">
        <v>101</v>
      </c>
      <c r="B57" s="11">
        <f>SUM(B47:B55)</f>
        <v>210598931.54000002</v>
      </c>
      <c r="C57" s="11">
        <f>SUM(C47:C55)</f>
        <v>200487489.13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322793181.63999999</v>
      </c>
      <c r="C59" s="11">
        <f>C44+C57</f>
        <v>287150235.60000002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270222038.89999998</v>
      </c>
      <c r="F60" s="13">
        <f>SUM(F61:F63)</f>
        <v>209951029.56</v>
      </c>
    </row>
    <row r="61" spans="1:6" x14ac:dyDescent="0.2">
      <c r="A61" s="17"/>
      <c r="B61" s="13"/>
      <c r="C61" s="13"/>
      <c r="D61" s="9" t="s">
        <v>105</v>
      </c>
      <c r="E61" s="13">
        <v>270222038.89999998</v>
      </c>
      <c r="F61" s="13">
        <v>209951029.56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44120222.409999996</v>
      </c>
      <c r="F65" s="13">
        <f>SUM(F66:F70)</f>
        <v>26856149.530000001</v>
      </c>
    </row>
    <row r="66" spans="1:6" x14ac:dyDescent="0.2">
      <c r="A66" s="17"/>
      <c r="B66" s="13"/>
      <c r="C66" s="13"/>
      <c r="D66" s="9" t="s">
        <v>109</v>
      </c>
      <c r="E66" s="13">
        <v>21323385.27</v>
      </c>
      <c r="F66" s="13">
        <v>-3492611.76</v>
      </c>
    </row>
    <row r="67" spans="1:6" x14ac:dyDescent="0.2">
      <c r="A67" s="17"/>
      <c r="B67" s="13"/>
      <c r="C67" s="13"/>
      <c r="D67" s="9" t="s">
        <v>110</v>
      </c>
      <c r="E67" s="13">
        <v>22796837.140000001</v>
      </c>
      <c r="F67" s="13">
        <v>30348761.289999999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314342261.30999994</v>
      </c>
      <c r="F76" s="11">
        <f>F60+F65+F72</f>
        <v>236807179.09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322793181.63999993</v>
      </c>
      <c r="F78" s="11">
        <f>F56+F76</f>
        <v>287150235.60000002</v>
      </c>
    </row>
    <row r="79" spans="1:6" x14ac:dyDescent="0.2">
      <c r="A79" s="19"/>
      <c r="B79" s="20"/>
      <c r="C79" s="20"/>
      <c r="D79" s="21"/>
      <c r="E79" s="20"/>
      <c r="F79" s="20"/>
    </row>
    <row r="81" spans="1:5" x14ac:dyDescent="0.2">
      <c r="A81" s="22" t="s">
        <v>119</v>
      </c>
      <c r="B81" s="22"/>
      <c r="C81" s="22"/>
      <c r="D81" s="22"/>
      <c r="E81" s="22"/>
    </row>
    <row r="85" spans="1:5" x14ac:dyDescent="0.2">
      <c r="A85" s="23" t="s">
        <v>120</v>
      </c>
      <c r="D85" s="23" t="s">
        <v>121</v>
      </c>
      <c r="E85" s="24"/>
    </row>
    <row r="86" spans="1:5" x14ac:dyDescent="0.2">
      <c r="A86" s="25" t="s">
        <v>122</v>
      </c>
      <c r="D86" s="25" t="s">
        <v>123</v>
      </c>
      <c r="E86" s="26"/>
    </row>
    <row r="87" spans="1:5" x14ac:dyDescent="0.2">
      <c r="E87" s="27"/>
    </row>
  </sheetData>
  <mergeCells count="2">
    <mergeCell ref="A1:F1"/>
    <mergeCell ref="A81:E81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2018-04-27T22:20:37Z</dcterms:created>
  <dcterms:modified xsi:type="dcterms:W3CDTF">2018-04-27T22:21:41Z</dcterms:modified>
</cp:coreProperties>
</file>