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45621"/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E12" i="1" s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K17" i="1"/>
  <c r="G17" i="1"/>
  <c r="H17" i="1" s="1"/>
  <c r="D17" i="1"/>
  <c r="G16" i="1"/>
  <c r="H16" i="1" s="1"/>
  <c r="D16" i="1"/>
  <c r="F14" i="1"/>
  <c r="E14" i="1"/>
  <c r="D14" i="1"/>
  <c r="G14" i="1" s="1"/>
  <c r="H14" i="1" s="1"/>
  <c r="G13" i="1"/>
  <c r="F12" i="1"/>
  <c r="K34" i="1" l="1"/>
  <c r="H34" i="1"/>
  <c r="K19" i="1"/>
  <c r="K20" i="1"/>
  <c r="K22" i="1"/>
  <c r="K16" i="1"/>
  <c r="K18" i="1"/>
  <c r="K21" i="1"/>
  <c r="D24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<sst xmlns="http://schemas.openxmlformats.org/spreadsheetml/2006/main" count="39" uniqueCount="38">
  <si>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</si>
  <si>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2017</t>
  </si>
  <si>
    <t>(Pesos)</t>
  </si>
  <si>
    <t>Ente Público:</t>
  </si>
  <si>
    <t>INSTITUTO ESTATAL DE LA CULTURA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</si>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</sst>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20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2">
    <xf numFmtId="0" fontId="0" fillId="0" borderId="0" xfId="0"/>
    <xf numFmtId="0" fontId="3" fillId="18" borderId="0" xfId="0" applyFont="1" applyFill="1" applyBorder="1"/>
    <xf numFmtId="0" fontId="4" fillId="18" borderId="0" xfId="0" applyFont="1" applyFill="1" applyBorder="1" applyAlignment="1"/>
    <xf numFmtId="0" fontId="4" fillId="18" borderId="0" xfId="0" applyFont="1" applyFill="1" applyBorder="1" applyAlignment="1">
      <alignment horizontal="center"/>
    </xf>
    <xf numFmtId="0" fontId="4" fillId="19" borderId="0" xfId="0" applyFont="1" applyFill="1" applyBorder="1" applyAlignment="1"/>
    <xf numFmtId="0" fontId="3" fillId="19" borderId="0" xfId="0" applyFont="1" applyFill="1"/>
    <xf numFmtId="0" fontId="3" fillId="19" borderId="0" xfId="0" applyFont="1" applyFill="1" applyBorder="1"/>
    <xf numFmtId="0" fontId="4" fillId="18" borderId="0" xfId="2" applyFont="1" applyFill="1" applyBorder="1" applyAlignment="1">
      <alignment horizontal="center"/>
    </xf>
    <xf numFmtId="0" fontId="4" fillId="19" borderId="0" xfId="3" applyNumberFormat="1" applyFont="1" applyFill="1" applyBorder="1" applyAlignment="1">
      <alignment horizontal="centerContinuous" vertical="center"/>
    </xf>
    <xf numFmtId="0" fontId="4" fillId="19" borderId="0" xfId="0" applyFont="1" applyFill="1" applyBorder="1" applyAlignment="1">
      <alignment horizontal="right"/>
    </xf>
    <xf numFmtId="0" fontId="4" fillId="19" borderId="2" xfId="0" applyNumberFormat="1" applyFont="1" applyFill="1" applyBorder="1" applyAlignment="1" applyProtection="1">
      <alignment horizontal="center"/>
      <protection locked="0"/>
    </xf>
    <xf numFmtId="0" fontId="4" fillId="19" borderId="0" xfId="0" applyNumberFormat="1" applyFont="1" applyFill="1" applyBorder="1" applyAlignment="1" applyProtection="1">
      <protection locked="0"/>
    </xf>
    <xf numFmtId="0" fontId="4" fillId="19" borderId="0" xfId="3" applyNumberFormat="1" applyFont="1" applyFill="1" applyBorder="1" applyAlignment="1">
      <alignment horizontal="center" vertical="center"/>
    </xf>
    <xf numFmtId="0" fontId="6" fillId="18" borderId="3" xfId="2" applyFont="1" applyFill="1" applyBorder="1" applyAlignment="1">
      <alignment horizontal="center" vertical="center" wrapText="1"/>
    </xf>
    <xf numFmtId="0" fontId="4" fillId="18" borderId="4" xfId="2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8" borderId="4" xfId="2" applyFont="1" applyFill="1" applyBorder="1" applyAlignment="1">
      <alignment horizontal="center" vertical="center" wrapText="1"/>
    </xf>
    <xf numFmtId="0" fontId="4" fillId="18" borderId="5" xfId="2" applyFont="1" applyFill="1" applyBorder="1" applyAlignment="1">
      <alignment horizontal="center" vertical="center" wrapText="1"/>
    </xf>
    <xf numFmtId="0" fontId="6" fillId="19" borderId="0" xfId="0" applyFont="1" applyFill="1" applyBorder="1"/>
    <xf numFmtId="0" fontId="6" fillId="18" borderId="6" xfId="2" applyFont="1" applyFill="1" applyBorder="1" applyAlignment="1">
      <alignment horizontal="center" vertical="center" wrapText="1"/>
    </xf>
    <xf numFmtId="0" fontId="4" fillId="18" borderId="2" xfId="2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2" xfId="2" applyFont="1" applyFill="1" applyBorder="1" applyAlignment="1">
      <alignment horizontal="center" vertical="center" wrapText="1"/>
    </xf>
    <xf numFmtId="0" fontId="4" fillId="18" borderId="7" xfId="2" applyFont="1" applyFill="1" applyBorder="1" applyAlignment="1">
      <alignment horizontal="center" vertical="center" wrapText="1"/>
    </xf>
    <xf numFmtId="0" fontId="4" fillId="19" borderId="8" xfId="3" applyNumberFormat="1" applyFont="1" applyFill="1" applyBorder="1" applyAlignment="1">
      <alignment horizontal="center" vertical="center"/>
    </xf>
    <xf numFmtId="0" fontId="4" fillId="19" borderId="9" xfId="3" applyNumberFormat="1" applyFont="1" applyFill="1" applyBorder="1" applyAlignment="1">
      <alignment horizontal="center" vertical="center"/>
    </xf>
    <xf numFmtId="0" fontId="4" fillId="19" borderId="8" xfId="3" applyNumberFormat="1" applyFont="1" applyFill="1" applyBorder="1" applyAlignment="1">
      <alignment horizontal="center" vertical="top"/>
    </xf>
    <xf numFmtId="0" fontId="4" fillId="19" borderId="0" xfId="3" applyNumberFormat="1" applyFont="1" applyFill="1" applyBorder="1" applyAlignment="1">
      <alignment horizontal="center" vertical="top"/>
    </xf>
    <xf numFmtId="0" fontId="4" fillId="19" borderId="9" xfId="3" applyNumberFormat="1" applyFont="1" applyFill="1" applyBorder="1" applyAlignment="1">
      <alignment horizontal="center" vertical="top"/>
    </xf>
    <xf numFmtId="0" fontId="7" fillId="19" borderId="8" xfId="0" applyFont="1" applyFill="1" applyBorder="1" applyAlignment="1">
      <alignment vertical="top"/>
    </xf>
    <xf numFmtId="0" fontId="7" fillId="19" borderId="0" xfId="0" applyFont="1" applyFill="1" applyBorder="1" applyAlignment="1">
      <alignment horizontal="left" vertical="top"/>
    </xf>
    <xf numFmtId="3" fontId="7" fillId="19" borderId="0" xfId="0" applyNumberFormat="1" applyFont="1" applyFill="1" applyBorder="1" applyAlignment="1">
      <alignment vertical="top"/>
    </xf>
    <xf numFmtId="0" fontId="7" fillId="19" borderId="9" xfId="0" applyFont="1" applyFill="1" applyBorder="1" applyAlignment="1">
      <alignment vertical="top"/>
    </xf>
    <xf numFmtId="0" fontId="7" fillId="19" borderId="0" xfId="0" applyFont="1" applyFill="1" applyBorder="1" applyAlignment="1">
      <alignment vertical="top"/>
    </xf>
    <xf numFmtId="0" fontId="8" fillId="19" borderId="8" xfId="0" applyFont="1" applyFill="1" applyBorder="1" applyAlignment="1">
      <alignment vertical="top"/>
    </xf>
    <xf numFmtId="0" fontId="4" fillId="19" borderId="0" xfId="0" applyFont="1" applyFill="1" applyBorder="1" applyAlignment="1">
      <alignment horizontal="left" vertical="top" wrapText="1"/>
    </xf>
    <xf numFmtId="3" fontId="7" fillId="19" borderId="0" xfId="1" applyNumberFormat="1" applyFont="1" applyFill="1" applyBorder="1" applyAlignment="1">
      <alignment vertical="top"/>
    </xf>
    <xf numFmtId="0" fontId="8" fillId="19" borderId="9" xfId="0" applyFont="1" applyFill="1" applyBorder="1" applyAlignment="1">
      <alignment vertical="top"/>
    </xf>
    <xf numFmtId="0" fontId="9" fillId="19" borderId="0" xfId="0" applyFont="1" applyFill="1"/>
    <xf numFmtId="0" fontId="3" fillId="19" borderId="8" xfId="0" applyFont="1" applyFill="1" applyBorder="1" applyAlignment="1">
      <alignment vertical="top"/>
    </xf>
    <xf numFmtId="0" fontId="3" fillId="19" borderId="0" xfId="0" applyFont="1" applyFill="1" applyBorder="1" applyAlignment="1">
      <alignment vertical="top"/>
    </xf>
    <xf numFmtId="3" fontId="3" fillId="19" borderId="0" xfId="0" applyNumberFormat="1" applyFont="1" applyFill="1" applyBorder="1" applyAlignment="1">
      <alignment vertical="top"/>
    </xf>
    <xf numFmtId="0" fontId="3" fillId="19" borderId="9" xfId="0" applyFont="1" applyFill="1" applyBorder="1" applyAlignment="1">
      <alignment vertical="top"/>
    </xf>
    <xf numFmtId="0" fontId="3" fillId="19" borderId="0" xfId="0" applyFont="1" applyFill="1" applyBorder="1" applyAlignment="1">
      <alignment horizontal="left" vertical="top"/>
    </xf>
    <xf numFmtId="3" fontId="5" fillId="19" borderId="0" xfId="1" applyNumberFormat="1" applyFont="1" applyFill="1" applyBorder="1" applyAlignment="1" applyProtection="1">
      <alignment vertical="top"/>
      <protection locked="0"/>
    </xf>
    <xf numFmtId="3" fontId="5" fillId="19" borderId="0" xfId="1" applyNumberFormat="1" applyFont="1" applyFill="1" applyBorder="1" applyAlignment="1">
      <alignment vertical="top"/>
    </xf>
    <xf numFmtId="0" fontId="3" fillId="19" borderId="0" xfId="0" applyFont="1" applyFill="1" applyBorder="1" applyAlignment="1">
      <alignment horizontal="left" vertical="top"/>
    </xf>
    <xf numFmtId="3" fontId="3" fillId="19" borderId="0" xfId="1" applyNumberFormat="1" applyFont="1" applyFill="1" applyBorder="1" applyAlignment="1">
      <alignment vertical="top"/>
    </xf>
    <xf numFmtId="0" fontId="3" fillId="19" borderId="6" xfId="0" applyFont="1" applyFill="1" applyBorder="1" applyAlignment="1">
      <alignment horizontal="center" vertical="top"/>
    </xf>
    <xf numFmtId="0" fontId="3" fillId="19" borderId="2" xfId="0" applyFont="1" applyFill="1" applyBorder="1" applyAlignment="1">
      <alignment horizontal="center" vertical="top"/>
    </xf>
    <xf numFmtId="0" fontId="3" fillId="19" borderId="7" xfId="0" applyFont="1" applyFill="1" applyBorder="1" applyAlignment="1">
      <alignment horizontal="center" vertical="top"/>
    </xf>
    <xf numFmtId="0" fontId="3" fillId="19" borderId="0" xfId="0" applyFont="1" applyFill="1" applyAlignment="1"/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/>
    </xf>
    <xf numFmtId="0" fontId="10" fillId="19" borderId="0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vertical="top"/>
    </xf>
    <xf numFmtId="0" fontId="5" fillId="19" borderId="0" xfId="0" applyFont="1" applyFill="1" applyBorder="1"/>
    <xf numFmtId="165" fontId="5" fillId="19" borderId="0" xfId="1" applyFont="1" applyFill="1" applyBorder="1"/>
    <xf numFmtId="0" fontId="5" fillId="19" borderId="0" xfId="0" applyFont="1" applyFill="1" applyBorder="1" applyAlignment="1">
      <alignment vertical="center"/>
    </xf>
    <xf numFmtId="0" fontId="5" fillId="19" borderId="2" xfId="0" applyFont="1" applyFill="1" applyBorder="1" applyAlignment="1" applyProtection="1">
      <alignment horizontal="center" vertical="top"/>
      <protection locked="0"/>
    </xf>
    <xf numFmtId="0" fontId="3" fillId="19" borderId="2" xfId="0" applyFont="1" applyFill="1" applyBorder="1" applyAlignment="1" applyProtection="1">
      <protection locked="0"/>
    </xf>
    <xf numFmtId="0" fontId="3" fillId="19" borderId="0" xfId="0" applyFont="1" applyFill="1" applyBorder="1" applyAlignment="1" applyProtection="1">
      <protection locked="0"/>
    </xf>
    <xf numFmtId="0" fontId="3" fillId="19" borderId="4" xfId="0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9" borderId="0" xfId="0" applyFont="1" applyFill="1" applyBorder="1" applyAlignment="1">
      <alignment vertical="top"/>
    </xf>
    <xf numFmtId="0" fontId="5" fillId="19" borderId="0" xfId="0" applyFont="1" applyFill="1" applyBorder="1" applyAlignment="1" applyProtection="1">
      <alignment horizontal="center" vertical="top" wrapText="1"/>
      <protection locked="0"/>
    </xf>
    <xf numFmtId="0" fontId="5" fillId="19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19" borderId="0" xfId="0" applyFont="1" applyFill="1" applyBorder="1" applyAlignment="1">
      <alignment horizontal="center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3 2" xfId="16"/>
    <cellStyle name="60% - Énfasis4 2" xfId="17"/>
    <cellStyle name="60% - Énfasis6 2" xfId="18"/>
    <cellStyle name="Euro" xfId="19"/>
    <cellStyle name="Fecha" xfId="20"/>
    <cellStyle name="Fijo" xfId="21"/>
    <cellStyle name="HEADING1" xfId="22"/>
    <cellStyle name="HEADING2" xfId="23"/>
    <cellStyle name="Millares" xfId="1" builtinId="3"/>
    <cellStyle name="Millares 10" xfId="24"/>
    <cellStyle name="Millares 12" xfId="25"/>
    <cellStyle name="Millares 13" xfId="26"/>
    <cellStyle name="Millares 14" xfId="27"/>
    <cellStyle name="Millares 15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6 2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3" xfId="43"/>
    <cellStyle name="Millares 2 2 4" xfId="44"/>
    <cellStyle name="Millares 2 3" xfId="45"/>
    <cellStyle name="Millares 2 3 2" xfId="46"/>
    <cellStyle name="Millares 2 3 3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2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SAPBEXstdItem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NORA/ESTADOS%20FINANCIEROS%202017/INFORMACION%20FINANCIERA%20DGCG%202017/INFORMACION%20FINANCIERA%20JUNIO%202017/Format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9"/>
    </sheetNames>
    <sheetDataSet>
      <sheetData sheetId="0">
        <row r="16">
          <cell r="D16">
            <v>63132858.700000003</v>
          </cell>
          <cell r="E16">
            <v>51481749.869999997</v>
          </cell>
        </row>
        <row r="17">
          <cell r="D17">
            <v>12242965.1</v>
          </cell>
          <cell r="E17">
            <v>3465851.14</v>
          </cell>
        </row>
        <row r="18">
          <cell r="D18">
            <v>21741148.129999999</v>
          </cell>
          <cell r="E18">
            <v>481683.86</v>
          </cell>
        </row>
        <row r="19">
          <cell r="D19">
            <v>518645.79</v>
          </cell>
          <cell r="E19">
            <v>515980.84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41833.94</v>
          </cell>
          <cell r="E22">
            <v>41833.94</v>
          </cell>
        </row>
        <row r="29">
          <cell r="E29">
            <v>27649891.09</v>
          </cell>
        </row>
        <row r="30">
          <cell r="E30">
            <v>0</v>
          </cell>
        </row>
        <row r="31">
          <cell r="E31">
            <v>116370026.37</v>
          </cell>
        </row>
        <row r="32">
          <cell r="E32">
            <v>167492531.86000001</v>
          </cell>
        </row>
        <row r="33">
          <cell r="E33">
            <v>0</v>
          </cell>
        </row>
        <row r="34">
          <cell r="E34">
            <v>-63727259.380000003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B41" sqref="B41:C4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303772289.59000003</v>
      </c>
      <c r="E12" s="31">
        <f>+E14+E24</f>
        <v>425474422.13999993</v>
      </c>
      <c r="F12" s="31">
        <f>+F14+F24</f>
        <v>421831492.27999997</v>
      </c>
      <c r="G12" s="31">
        <f>+D12+E12-F12</f>
        <v>307415219.45000005</v>
      </c>
      <c r="H12" s="31">
        <f>+G12-D12</f>
        <v>3642929.8600000143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55987099.649999999</v>
      </c>
      <c r="E14" s="36">
        <f>SUM(E16:E22)</f>
        <v>365377088.68999994</v>
      </c>
      <c r="F14" s="36">
        <f>SUM(F16:F22)</f>
        <v>323686736.68000001</v>
      </c>
      <c r="G14" s="31">
        <f t="shared" si="0"/>
        <v>97677451.659999907</v>
      </c>
      <c r="H14" s="36">
        <f>+G14-D14</f>
        <v>41690352.009999909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51481749.869999997</v>
      </c>
      <c r="E16" s="44">
        <v>171022639.66999999</v>
      </c>
      <c r="F16" s="44">
        <v>159371530.84</v>
      </c>
      <c r="G16" s="45">
        <f>+D16+E16-F16</f>
        <v>63132858.699999988</v>
      </c>
      <c r="H16" s="45">
        <f>+G16-D16</f>
        <v>11651108.829999991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3465851.14</v>
      </c>
      <c r="E17" s="44">
        <v>166680123.00999999</v>
      </c>
      <c r="F17" s="44">
        <v>157903009.05000001</v>
      </c>
      <c r="G17" s="45">
        <f t="shared" ref="G17:G22" si="1">+D17+E17-F17</f>
        <v>12242965.099999964</v>
      </c>
      <c r="H17" s="45">
        <f t="shared" ref="H17:H21" si="2">+G17-D17</f>
        <v>8777113.9599999636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481683.86</v>
      </c>
      <c r="E18" s="44">
        <v>27671150.09</v>
      </c>
      <c r="F18" s="44">
        <v>6411685.8200000003</v>
      </c>
      <c r="G18" s="45">
        <f t="shared" si="1"/>
        <v>21741148.129999999</v>
      </c>
      <c r="H18" s="45">
        <f t="shared" si="2"/>
        <v>21259464.27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515980.84</v>
      </c>
      <c r="E19" s="44">
        <v>3175.92</v>
      </c>
      <c r="F19" s="44">
        <v>510.97</v>
      </c>
      <c r="G19" s="45">
        <f t="shared" si="1"/>
        <v>518645.79000000004</v>
      </c>
      <c r="H19" s="45">
        <f t="shared" si="2"/>
        <v>2664.9500000000116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41833.94</v>
      </c>
      <c r="E22" s="44">
        <v>0</v>
      </c>
      <c r="F22" s="44">
        <v>0</v>
      </c>
      <c r="G22" s="45">
        <f t="shared" si="1"/>
        <v>41833.94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247785189.94000006</v>
      </c>
      <c r="E24" s="36">
        <f>SUM(E26:E34)</f>
        <v>60097333.450000003</v>
      </c>
      <c r="F24" s="36">
        <f>SUM(F26:F34)</f>
        <v>98144755.599999994</v>
      </c>
      <c r="G24" s="36">
        <f>+D24+E24-F24</f>
        <v>209737767.79000005</v>
      </c>
      <c r="H24" s="36">
        <f>+G24-D24</f>
        <v>-38047422.150000006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27649891.09</v>
      </c>
      <c r="E26" s="44">
        <v>57127596.270000003</v>
      </c>
      <c r="F26" s="44">
        <v>40890896.979999997</v>
      </c>
      <c r="G26" s="45">
        <f>+D26+E26-F26</f>
        <v>43886590.380000003</v>
      </c>
      <c r="H26" s="45">
        <f>+G26-D26</f>
        <v>16236699.290000003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116370026.37</v>
      </c>
      <c r="E28" s="44">
        <v>2356307.29</v>
      </c>
      <c r="F28" s="44">
        <v>50531922.259999998</v>
      </c>
      <c r="G28" s="45">
        <f t="shared" si="3"/>
        <v>68194411.400000006</v>
      </c>
      <c r="H28" s="45">
        <f t="shared" si="4"/>
        <v>-48175614.969999999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167492531.86000001</v>
      </c>
      <c r="E29" s="44">
        <v>613429.89</v>
      </c>
      <c r="F29" s="44">
        <v>6721936.3600000003</v>
      </c>
      <c r="G29" s="45">
        <f t="shared" si="3"/>
        <v>161384025.38999999</v>
      </c>
      <c r="H29" s="45">
        <f t="shared" si="4"/>
        <v>-6108506.4700000286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-63727259.380000003</v>
      </c>
      <c r="E31" s="44">
        <v>0</v>
      </c>
      <c r="F31" s="44">
        <v>0</v>
      </c>
      <c r="G31" s="45">
        <f t="shared" si="3"/>
        <v>-63727259.380000003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2017-07-25T15:46:43Z</dcterms:created>
  <dcterms:modified xsi:type="dcterms:W3CDTF">2017-07-25T15:46:58Z</dcterms:modified>
</cp:coreProperties>
</file>