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Hoja1!$B$1:$I$40</definedName>
  </definedNames>
  <calcPr calcId="145621"/>
</workbook>
</file>

<file path=xl/calcChain.xml><?xml version="1.0" encoding="utf-8"?>
<calcChain xmlns="http://schemas.openxmlformats.org/spreadsheetml/2006/main">
  <c r="H34" i="1" l="1"/>
  <c r="G34" i="1"/>
  <c r="E34" i="1"/>
  <c r="D34" i="1"/>
  <c r="I33" i="1"/>
  <c r="F32" i="1"/>
  <c r="I32" i="1" s="1"/>
  <c r="I31" i="1"/>
  <c r="F31" i="1"/>
  <c r="F30" i="1"/>
  <c r="I30" i="1" s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I22" i="1" s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F14" i="1"/>
  <c r="I14" i="1" s="1"/>
  <c r="I13" i="1"/>
  <c r="F13" i="1"/>
  <c r="F12" i="1"/>
  <c r="I12" i="1" s="1"/>
  <c r="I11" i="1"/>
  <c r="F11" i="1"/>
  <c r="F10" i="1"/>
  <c r="I10" i="1" s="1"/>
  <c r="I9" i="1"/>
  <c r="F9" i="1"/>
  <c r="F34" i="1" s="1"/>
  <c r="I34" i="1" l="1"/>
</calcChain>
</file>

<file path=xl/comments1.xml><?xml version="1.0" encoding="utf-8"?>
<comments xmlns="http://schemas.openxmlformats.org/spreadsheetml/2006/main">
  <authors>
    <author>DGCG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<sst xmlns="http://schemas.openxmlformats.org/spreadsheetml/2006/main" count="69" uniqueCount="69">
  <si>
    <t>PROGRAMAS Y PROYECTOS DE INVERSIÓN</t>
  </si>
  <si>
    <t>Tipos de Programas y Proyectos</t>
  </si>
  <si>
    <t>Programa o Proyecto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</si>
  <si>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</si>
  <si>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</si>
  <si>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</si>
  <si>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</si>
  <si>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</si>
  <si>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</si>
  <si>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</si>
  <si>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</si>
  <si>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</si>
  <si>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G1001</t>
  </si>
  <si>
    <t>P0430</t>
  </si>
  <si>
    <t>P0433</t>
  </si>
  <si>
    <t>FOMENTO A LA LECTURA</t>
  </si>
  <si>
    <t>OPERACIÓN DE TEATROS</t>
  </si>
  <si>
    <t>P0434</t>
  </si>
  <si>
    <t>Q0025</t>
  </si>
  <si>
    <t>Q0421</t>
  </si>
  <si>
    <t>Q2019</t>
  </si>
  <si>
    <t>Q2499</t>
  </si>
  <si>
    <t>Total del Gasto</t>
  </si>
  <si>
    <t>Juan Alcocer Flores</t>
  </si>
  <si>
    <t>Ma.Guadalupe Martha Saucedo Serrano</t>
  </si>
  <si>
    <t>Director General</t>
  </si>
  <si>
    <t xml:space="preserve">Directora de Administración </t>
  </si>
  <si>
    <t>Del 1 de Enero al 31 de Marzo  de 2018</t>
  </si>
  <si>
    <t xml:space="preserve">Ente Público: </t>
  </si>
  <si>
    <t>INSTITUTO ESTATAL DE LA CULTURA</t>
  </si>
  <si>
    <t>ADMINISTRACIÓN DE LOS RECUROS HUMANOS, MATERIALES..</t>
  </si>
  <si>
    <t>DIRECCIÓN ESTRATÉGICA</t>
  </si>
  <si>
    <t>G2001</t>
  </si>
  <si>
    <t>ACTIVIDADES DE CONSERVACIÓN DEL PATRIMONIO</t>
  </si>
  <si>
    <t>P0423</t>
  </si>
  <si>
    <t xml:space="preserve">APOYOS A CASAS DE LA CULTURA (TALLERES Y ACTIVIDADES)          </t>
  </si>
  <si>
    <t>P0424</t>
  </si>
  <si>
    <t>DIFUSIÓN ARTÍSTICA</t>
  </si>
  <si>
    <t>P0428</t>
  </si>
  <si>
    <t>EDITORIAL</t>
  </si>
  <si>
    <t>P0429</t>
  </si>
  <si>
    <t xml:space="preserve">ESPACIOS CULTURALES CONSTRUIDOS, REHABILITADOS, EQUIPADOS)          </t>
  </si>
  <si>
    <t>P0432</t>
  </si>
  <si>
    <t xml:space="preserve">OPERACIÓN DE LOS MUSEOS ADSCRITOS AL IEC                    </t>
  </si>
  <si>
    <t>RED ESTATAL DE BIBLIOTECAS PÚBLICAS</t>
  </si>
  <si>
    <t>P0436</t>
  </si>
  <si>
    <t>BIBLIOTECA CENTRAL ESTATAL</t>
  </si>
  <si>
    <t>P2043</t>
  </si>
  <si>
    <t xml:space="preserve">PRESERVACIÓN DE ZONAS ARQUEOLÓGICAS DE GUANAJUATO, SITIO CAÑADA DE LA VIRGEN         </t>
  </si>
  <si>
    <t>Q0014</t>
  </si>
  <si>
    <t>PRESERVACIÓN DE ZONAS ARQUEOLÓGICAS DE GUANAJUATO,  SITIO EL CÓPORO</t>
  </si>
  <si>
    <t>Q0015</t>
  </si>
  <si>
    <t xml:space="preserve">PRESERVACIÓN DE ZONAS ARQUEOLÓGICAS DE GUANAJUATO,  SITIO PLAZUELAS        </t>
  </si>
  <si>
    <t>Q0017</t>
  </si>
  <si>
    <t xml:space="preserve">PRESERVACIÓN DE ZONAS ARQUEOLÓGICAS DE GUANAJUATO, SITIO PERALTA         </t>
  </si>
  <si>
    <t>Q0018</t>
  </si>
  <si>
    <t xml:space="preserve">PRESERVACIÓN DE ZONAS ARQUEOLÓGICAS DE GUANAJUATO,  SITIO VICTORIA        </t>
  </si>
  <si>
    <t>Q0019</t>
  </si>
  <si>
    <t xml:space="preserve">CONSERVACIÓN DEL PATRIMONIO ARTÍSTICO DE LA ENTIDAD          </t>
  </si>
  <si>
    <t xml:space="preserve">INSTITUCIONES ESTATALES DE CULTURA                          </t>
  </si>
  <si>
    <t>PROY. INTEGRAL PARA LA CONSTR. DE LA CASA DE LA CULTURA  EN SALAMANCA</t>
  </si>
  <si>
    <t>AUDITORIO EN EL DESARROLLO PLAZA PURÍSIMA</t>
  </si>
  <si>
    <t>Q2495</t>
  </si>
  <si>
    <t>MUSEO DE LA CUDAD DE PURÍSIMA</t>
  </si>
  <si>
    <t xml:space="preserve">CONSTRUCCIÓN DE LA ESCUELA DE MUSEOGRAFÍA Y CONSERVACION   JOSÉ CHÁVEZ MORADO       </t>
  </si>
  <si>
    <t>Q2676</t>
  </si>
  <si>
    <t xml:space="preserve">ACONDICIONAMIENTO DE LA CASA CONDE RUL                      </t>
  </si>
  <si>
    <t>Q2766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</si>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</sst>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43" fontId="4" fillId="2" borderId="0" xfId="1" applyFont="1" applyFill="1"/>
    <xf numFmtId="0" fontId="3" fillId="2" borderId="0" xfId="0" applyFont="1" applyFill="1" applyBorder="1" applyAlignment="1">
      <alignment horizontal="right"/>
    </xf>
    <xf numFmtId="43" fontId="3" fillId="2" borderId="1" xfId="1" applyFont="1" applyFill="1" applyBorder="1" applyAlignment="1" applyProtection="1">
      <protection locked="0"/>
    </xf>
    <xf numFmtId="43" fontId="2" fillId="2" borderId="7" xfId="1" applyFont="1" applyFill="1" applyBorder="1" applyAlignment="1">
      <alignment horizontal="right" vertical="center" wrapText="1"/>
    </xf>
    <xf numFmtId="43" fontId="2" fillId="0" borderId="0" xfId="1" applyFont="1"/>
    <xf numFmtId="0" fontId="2" fillId="2" borderId="9" xfId="0" applyFont="1" applyFill="1" applyBorder="1" applyAlignment="1">
      <alignment horizontal="left" vertical="center" wrapText="1"/>
    </xf>
    <xf numFmtId="43" fontId="2" fillId="2" borderId="7" xfId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right" vertical="center" wrapText="1"/>
    </xf>
    <xf numFmtId="43" fontId="5" fillId="2" borderId="8" xfId="1" applyFont="1" applyFill="1" applyBorder="1" applyAlignment="1">
      <alignment horizontal="right" vertical="center" wrapText="1"/>
    </xf>
    <xf numFmtId="43" fontId="5" fillId="2" borderId="6" xfId="1" applyFont="1" applyFill="1" applyBorder="1" applyAlignment="1">
      <alignment horizontal="right" vertical="center" wrapText="1"/>
    </xf>
    <xf numFmtId="0" fontId="5" fillId="0" borderId="0" xfId="0" applyFont="1"/>
    <xf numFmtId="43" fontId="2" fillId="2" borderId="0" xfId="1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43" fontId="3" fillId="3" borderId="6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right" vertical="center" wrapText="1"/>
    </xf>
    <xf numFmtId="0" fontId="9" fillId="2" borderId="0" xfId="0" applyFont="1" applyFill="1"/>
    <xf numFmtId="43" fontId="6" fillId="0" borderId="0" xfId="1" applyFont="1" applyBorder="1"/>
    <xf numFmtId="43" fontId="6" fillId="0" borderId="1" xfId="1" applyFont="1" applyBorder="1"/>
    <xf numFmtId="43" fontId="6" fillId="0" borderId="0" xfId="1" applyFont="1" applyBorder="1" applyAlignment="1">
      <alignment horizontal="center"/>
    </xf>
    <xf numFmtId="43" fontId="6" fillId="0" borderId="0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3" fontId="6" fillId="0" borderId="0" xfId="1" applyFont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43" fontId="3" fillId="3" borderId="3" xfId="1" applyFont="1" applyFill="1" applyBorder="1" applyAlignment="1">
      <alignment horizontal="center" vertical="center" wrapText="1"/>
    </xf>
    <xf numFmtId="43" fontId="3" fillId="3" borderId="4" xfId="1" applyFont="1" applyFill="1" applyBorder="1" applyAlignment="1">
      <alignment horizontal="center" vertical="center" wrapText="1"/>
    </xf>
    <xf numFmtId="43" fontId="3" fillId="3" borderId="5" xfId="1" applyFont="1" applyFill="1" applyBorder="1" applyAlignment="1">
      <alignment horizontal="center" vertical="center" wrapText="1"/>
    </xf>
    <xf numFmtId="43" fontId="3" fillId="3" borderId="6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workbookViewId="0">
      <selection activeCell="E10" sqref="E10"/>
    </sheetView>
  </sheetViews>
  <sheetFormatPr baseColWidth="10" defaultRowHeight="12.75" x14ac:dyDescent="0.2"/>
  <cols>
    <col min="1" max="1" width="2.140625" style="1" customWidth="1"/>
    <col min="2" max="2" width="89.28515625" style="2" customWidth="1"/>
    <col min="3" max="3" width="11.140625" style="2" customWidth="1"/>
    <col min="4" max="4" width="14" style="8" bestFit="1" customWidth="1"/>
    <col min="5" max="5" width="14.7109375" style="8" customWidth="1"/>
    <col min="6" max="6" width="16.85546875" style="8" customWidth="1"/>
    <col min="7" max="7" width="15.140625" style="8" bestFit="1" customWidth="1"/>
    <col min="8" max="8" width="15.7109375" style="8" customWidth="1"/>
    <col min="9" max="9" width="14.140625" style="8" bestFit="1" customWidth="1"/>
    <col min="10" max="16384" width="11.42578125" style="2"/>
  </cols>
  <sheetData>
    <row r="1" spans="2:17" s="2" customFormat="1" ht="13.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</row>
    <row r="2" spans="2:17" s="2" customFormat="1" x14ac:dyDescent="0.2">
      <c r="B2" s="43" t="s">
        <v>27</v>
      </c>
      <c r="C2" s="43"/>
      <c r="D2" s="43"/>
      <c r="E2" s="43"/>
      <c r="F2" s="43"/>
      <c r="G2" s="43"/>
      <c r="H2" s="43"/>
      <c r="I2" s="43"/>
    </row>
    <row r="3" spans="2:17" s="1" customFormat="1" ht="5.25" customHeight="1" x14ac:dyDescent="0.2">
      <c r="B3" s="3"/>
      <c r="C3" s="3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O3" s="2"/>
      <c r="P3" s="2"/>
      <c r="Q3" s="2"/>
    </row>
    <row r="4" spans="2:17" s="1" customFormat="1" ht="14.25" customHeight="1" x14ac:dyDescent="0.25">
      <c r="C4" s="5" t="s">
        <v>28</v>
      </c>
      <c r="D4" s="44" t="s">
        <v>29</v>
      </c>
      <c r="E4" s="45"/>
      <c r="F4" s="45"/>
      <c r="G4" s="6"/>
      <c r="H4" s="6"/>
      <c r="I4" s="6"/>
    </row>
    <row r="5" spans="2:17" s="1" customFormat="1" ht="9.75" customHeight="1" x14ac:dyDescent="0.2">
      <c r="B5" s="3"/>
      <c r="C5" s="3"/>
      <c r="D5" s="4"/>
      <c r="E5" s="4"/>
      <c r="F5" s="4"/>
      <c r="G5" s="4"/>
      <c r="H5" s="4"/>
      <c r="I5" s="4"/>
    </row>
    <row r="6" spans="2:17" s="2" customFormat="1" ht="15" customHeight="1" x14ac:dyDescent="0.2">
      <c r="B6" s="37" t="s">
        <v>1</v>
      </c>
      <c r="C6" s="40" t="s">
        <v>2</v>
      </c>
      <c r="D6" s="46" t="s">
        <v>3</v>
      </c>
      <c r="E6" s="47"/>
      <c r="F6" s="47"/>
      <c r="G6" s="47"/>
      <c r="H6" s="48"/>
      <c r="I6" s="49" t="s">
        <v>4</v>
      </c>
    </row>
    <row r="7" spans="2:17" s="2" customFormat="1" ht="25.5" x14ac:dyDescent="0.2">
      <c r="B7" s="38"/>
      <c r="C7" s="41"/>
      <c r="D7" s="25" t="s">
        <v>5</v>
      </c>
      <c r="E7" s="25" t="s">
        <v>6</v>
      </c>
      <c r="F7" s="25" t="s">
        <v>7</v>
      </c>
      <c r="G7" s="25" t="s">
        <v>8</v>
      </c>
      <c r="H7" s="25" t="s">
        <v>9</v>
      </c>
      <c r="I7" s="49"/>
    </row>
    <row r="8" spans="2:17" s="2" customFormat="1" ht="15.75" customHeight="1" x14ac:dyDescent="0.2">
      <c r="B8" s="39"/>
      <c r="C8" s="42"/>
      <c r="D8" s="25">
        <v>1</v>
      </c>
      <c r="E8" s="25">
        <v>2</v>
      </c>
      <c r="F8" s="25" t="s">
        <v>10</v>
      </c>
      <c r="G8" s="25">
        <v>5</v>
      </c>
      <c r="H8" s="25">
        <v>7</v>
      </c>
      <c r="I8" s="25" t="s">
        <v>11</v>
      </c>
    </row>
    <row r="9" spans="2:17" s="2" customFormat="1" x14ac:dyDescent="0.2">
      <c r="B9" s="9" t="s">
        <v>30</v>
      </c>
      <c r="C9" s="26" t="s">
        <v>12</v>
      </c>
      <c r="D9" s="7">
        <v>0</v>
      </c>
      <c r="E9" s="7">
        <v>372268.38</v>
      </c>
      <c r="F9" s="7">
        <f>+D9+E9</f>
        <v>372268.38</v>
      </c>
      <c r="G9" s="7">
        <v>22319.96</v>
      </c>
      <c r="H9" s="7">
        <v>22319.96</v>
      </c>
      <c r="I9" s="7">
        <f>+F9-H9</f>
        <v>349948.42</v>
      </c>
      <c r="J9" s="8"/>
    </row>
    <row r="10" spans="2:17" s="2" customFormat="1" ht="15" customHeight="1" x14ac:dyDescent="0.2">
      <c r="B10" s="9" t="s">
        <v>31</v>
      </c>
      <c r="C10" s="27" t="s">
        <v>32</v>
      </c>
      <c r="D10" s="7">
        <v>0</v>
      </c>
      <c r="E10" s="7">
        <v>85186.04</v>
      </c>
      <c r="F10" s="7">
        <f t="shared" ref="F10:F32" si="0">+D10+E10</f>
        <v>85186.04</v>
      </c>
      <c r="G10" s="7">
        <v>0</v>
      </c>
      <c r="H10" s="7">
        <v>0</v>
      </c>
      <c r="I10" s="7">
        <f t="shared" ref="I10:I32" si="1">+F10-G10</f>
        <v>85186.04</v>
      </c>
      <c r="J10" s="8"/>
    </row>
    <row r="11" spans="2:17" s="2" customFormat="1" x14ac:dyDescent="0.2">
      <c r="B11" s="9" t="s">
        <v>33</v>
      </c>
      <c r="C11" s="27" t="s">
        <v>34</v>
      </c>
      <c r="D11" s="7">
        <v>0</v>
      </c>
      <c r="E11" s="7">
        <v>13152.08</v>
      </c>
      <c r="F11" s="7">
        <f t="shared" si="0"/>
        <v>13152.08</v>
      </c>
      <c r="G11" s="7">
        <v>0</v>
      </c>
      <c r="H11" s="7">
        <v>0</v>
      </c>
      <c r="I11" s="7">
        <f t="shared" si="1"/>
        <v>13152.08</v>
      </c>
      <c r="J11" s="8"/>
    </row>
    <row r="12" spans="2:17" s="2" customFormat="1" x14ac:dyDescent="0.2">
      <c r="B12" s="9" t="s">
        <v>35</v>
      </c>
      <c r="C12" s="27" t="s">
        <v>36</v>
      </c>
      <c r="D12" s="7">
        <v>0</v>
      </c>
      <c r="E12" s="7">
        <v>13152.08</v>
      </c>
      <c r="F12" s="7">
        <f t="shared" si="0"/>
        <v>13152.08</v>
      </c>
      <c r="G12" s="7">
        <v>0</v>
      </c>
      <c r="H12" s="7">
        <v>0</v>
      </c>
      <c r="I12" s="7">
        <f t="shared" si="1"/>
        <v>13152.08</v>
      </c>
      <c r="J12" s="8"/>
    </row>
    <row r="13" spans="2:17" s="2" customFormat="1" x14ac:dyDescent="0.2">
      <c r="B13" s="9" t="s">
        <v>37</v>
      </c>
      <c r="C13" s="27" t="s">
        <v>38</v>
      </c>
      <c r="D13" s="7">
        <v>0</v>
      </c>
      <c r="E13" s="7">
        <v>7195.94</v>
      </c>
      <c r="F13" s="7">
        <f t="shared" si="0"/>
        <v>7195.94</v>
      </c>
      <c r="G13" s="7">
        <v>0</v>
      </c>
      <c r="H13" s="7">
        <v>0</v>
      </c>
      <c r="I13" s="7">
        <f t="shared" si="1"/>
        <v>7195.94</v>
      </c>
      <c r="J13" s="8"/>
    </row>
    <row r="14" spans="2:17" s="2" customFormat="1" x14ac:dyDescent="0.2">
      <c r="B14" s="9" t="s">
        <v>39</v>
      </c>
      <c r="C14" s="27" t="s">
        <v>40</v>
      </c>
      <c r="D14" s="10">
        <v>0</v>
      </c>
      <c r="E14" s="7">
        <v>632700</v>
      </c>
      <c r="F14" s="7">
        <f t="shared" si="0"/>
        <v>632700</v>
      </c>
      <c r="G14" s="7"/>
      <c r="H14" s="7"/>
      <c r="I14" s="7">
        <f t="shared" si="1"/>
        <v>632700</v>
      </c>
    </row>
    <row r="15" spans="2:17" s="2" customFormat="1" x14ac:dyDescent="0.2">
      <c r="B15" s="9" t="s">
        <v>41</v>
      </c>
      <c r="C15" s="27" t="s">
        <v>13</v>
      </c>
      <c r="D15" s="7">
        <v>461675</v>
      </c>
      <c r="E15" s="7">
        <v>0</v>
      </c>
      <c r="F15" s="7">
        <f t="shared" si="0"/>
        <v>461675</v>
      </c>
      <c r="G15" s="7">
        <v>391000</v>
      </c>
      <c r="H15" s="7">
        <v>391000</v>
      </c>
      <c r="I15" s="7">
        <f t="shared" si="1"/>
        <v>70675</v>
      </c>
    </row>
    <row r="16" spans="2:17" s="2" customFormat="1" x14ac:dyDescent="0.2">
      <c r="B16" s="9" t="s">
        <v>15</v>
      </c>
      <c r="C16" s="27" t="s">
        <v>42</v>
      </c>
      <c r="D16" s="7">
        <v>0</v>
      </c>
      <c r="E16" s="7">
        <v>11609.6</v>
      </c>
      <c r="F16" s="7">
        <f t="shared" si="0"/>
        <v>11609.6</v>
      </c>
      <c r="G16" s="7">
        <v>7609.6</v>
      </c>
      <c r="H16" s="7">
        <v>7609.6</v>
      </c>
      <c r="I16" s="7">
        <f t="shared" si="1"/>
        <v>4000</v>
      </c>
    </row>
    <row r="17" spans="2:9" s="2" customFormat="1" x14ac:dyDescent="0.2">
      <c r="B17" s="9" t="s">
        <v>43</v>
      </c>
      <c r="C17" s="27" t="s">
        <v>14</v>
      </c>
      <c r="D17" s="7">
        <v>0</v>
      </c>
      <c r="E17" s="7">
        <v>625223.69999999995</v>
      </c>
      <c r="F17" s="7">
        <f t="shared" si="0"/>
        <v>625223.69999999995</v>
      </c>
      <c r="G17" s="7">
        <v>0</v>
      </c>
      <c r="H17" s="7">
        <v>11247.01</v>
      </c>
      <c r="I17" s="7">
        <f t="shared" si="1"/>
        <v>625223.69999999995</v>
      </c>
    </row>
    <row r="18" spans="2:9" s="2" customFormat="1" x14ac:dyDescent="0.2">
      <c r="B18" s="9" t="s">
        <v>16</v>
      </c>
      <c r="C18" s="27" t="s">
        <v>17</v>
      </c>
      <c r="D18" s="7">
        <v>0</v>
      </c>
      <c r="E18" s="7">
        <v>26825</v>
      </c>
      <c r="F18" s="7">
        <f t="shared" si="0"/>
        <v>26825</v>
      </c>
      <c r="G18" s="7">
        <v>26825</v>
      </c>
      <c r="H18" s="7">
        <v>26825</v>
      </c>
      <c r="I18" s="7">
        <f t="shared" si="1"/>
        <v>0</v>
      </c>
    </row>
    <row r="19" spans="2:9" s="2" customFormat="1" x14ac:dyDescent="0.2">
      <c r="B19" s="9" t="s">
        <v>44</v>
      </c>
      <c r="C19" s="27" t="s">
        <v>45</v>
      </c>
      <c r="D19" s="7">
        <v>0</v>
      </c>
      <c r="E19" s="7">
        <v>28533.68</v>
      </c>
      <c r="F19" s="7">
        <f t="shared" si="0"/>
        <v>28533.68</v>
      </c>
      <c r="G19" s="7">
        <v>0</v>
      </c>
      <c r="H19" s="7">
        <v>0</v>
      </c>
      <c r="I19" s="7">
        <f t="shared" si="1"/>
        <v>28533.68</v>
      </c>
    </row>
    <row r="20" spans="2:9" s="2" customFormat="1" x14ac:dyDescent="0.2">
      <c r="B20" s="9" t="s">
        <v>46</v>
      </c>
      <c r="C20" s="27" t="s">
        <v>47</v>
      </c>
      <c r="D20" s="7">
        <v>0</v>
      </c>
      <c r="E20" s="7">
        <v>155873.60000000001</v>
      </c>
      <c r="F20" s="7">
        <f t="shared" si="0"/>
        <v>155873.60000000001</v>
      </c>
      <c r="G20" s="7">
        <v>53217.46</v>
      </c>
      <c r="H20" s="7">
        <v>53217.46</v>
      </c>
      <c r="I20" s="7">
        <f t="shared" si="1"/>
        <v>102656.14000000001</v>
      </c>
    </row>
    <row r="21" spans="2:9" s="2" customFormat="1" x14ac:dyDescent="0.2">
      <c r="B21" s="9" t="s">
        <v>48</v>
      </c>
      <c r="C21" s="27" t="s">
        <v>49</v>
      </c>
      <c r="D21" s="7">
        <v>0</v>
      </c>
      <c r="E21" s="7">
        <v>2633680.7999999998</v>
      </c>
      <c r="F21" s="7">
        <f t="shared" si="0"/>
        <v>2633680.7999999998</v>
      </c>
      <c r="G21" s="7">
        <v>0</v>
      </c>
      <c r="H21" s="7">
        <v>0</v>
      </c>
      <c r="I21" s="7">
        <f t="shared" si="1"/>
        <v>2633680.7999999998</v>
      </c>
    </row>
    <row r="22" spans="2:9" s="2" customFormat="1" x14ac:dyDescent="0.2">
      <c r="B22" s="9" t="s">
        <v>50</v>
      </c>
      <c r="C22" s="27" t="s">
        <v>51</v>
      </c>
      <c r="D22" s="7">
        <v>0</v>
      </c>
      <c r="E22" s="7">
        <v>20000</v>
      </c>
      <c r="F22" s="7">
        <f t="shared" si="0"/>
        <v>20000</v>
      </c>
      <c r="G22" s="7">
        <v>0</v>
      </c>
      <c r="H22" s="7">
        <v>0</v>
      </c>
      <c r="I22" s="7">
        <f t="shared" si="1"/>
        <v>20000</v>
      </c>
    </row>
    <row r="23" spans="2:9" s="2" customFormat="1" x14ac:dyDescent="0.2">
      <c r="B23" s="9" t="s">
        <v>52</v>
      </c>
      <c r="C23" s="27" t="s">
        <v>53</v>
      </c>
      <c r="D23" s="7">
        <v>0</v>
      </c>
      <c r="E23" s="7">
        <v>20000</v>
      </c>
      <c r="F23" s="7">
        <f t="shared" si="0"/>
        <v>20000</v>
      </c>
      <c r="G23" s="7">
        <v>0</v>
      </c>
      <c r="H23" s="7">
        <v>0</v>
      </c>
      <c r="I23" s="7">
        <f t="shared" si="1"/>
        <v>20000</v>
      </c>
    </row>
    <row r="24" spans="2:9" s="2" customFormat="1" x14ac:dyDescent="0.2">
      <c r="B24" s="11" t="s">
        <v>54</v>
      </c>
      <c r="C24" s="27" t="s">
        <v>55</v>
      </c>
      <c r="D24" s="7">
        <v>0</v>
      </c>
      <c r="E24" s="7">
        <v>40000</v>
      </c>
      <c r="F24" s="7">
        <f t="shared" si="0"/>
        <v>40000</v>
      </c>
      <c r="G24" s="7">
        <v>0</v>
      </c>
      <c r="H24" s="7">
        <v>0</v>
      </c>
      <c r="I24" s="7">
        <f t="shared" si="1"/>
        <v>40000</v>
      </c>
    </row>
    <row r="25" spans="2:9" s="2" customFormat="1" x14ac:dyDescent="0.2">
      <c r="B25" s="11" t="s">
        <v>56</v>
      </c>
      <c r="C25" s="27" t="s">
        <v>57</v>
      </c>
      <c r="D25" s="7">
        <v>0</v>
      </c>
      <c r="E25" s="7">
        <v>105000</v>
      </c>
      <c r="F25" s="7">
        <f t="shared" si="0"/>
        <v>105000</v>
      </c>
      <c r="G25" s="7">
        <v>0</v>
      </c>
      <c r="H25" s="7">
        <v>0</v>
      </c>
      <c r="I25" s="7">
        <f t="shared" si="1"/>
        <v>105000</v>
      </c>
    </row>
    <row r="26" spans="2:9" s="2" customFormat="1" x14ac:dyDescent="0.2">
      <c r="B26" s="11" t="s">
        <v>58</v>
      </c>
      <c r="C26" s="27" t="s">
        <v>18</v>
      </c>
      <c r="D26" s="7">
        <v>4400000</v>
      </c>
      <c r="E26" s="7">
        <v>5015966.2300000004</v>
      </c>
      <c r="F26" s="7">
        <f t="shared" si="0"/>
        <v>9415966.2300000004</v>
      </c>
      <c r="G26" s="7">
        <v>421770.19</v>
      </c>
      <c r="H26" s="7">
        <v>421770.19</v>
      </c>
      <c r="I26" s="7">
        <f t="shared" si="1"/>
        <v>8994196.040000001</v>
      </c>
    </row>
    <row r="27" spans="2:9" s="2" customFormat="1" x14ac:dyDescent="0.2">
      <c r="B27" s="28" t="s">
        <v>59</v>
      </c>
      <c r="C27" s="27" t="s">
        <v>19</v>
      </c>
      <c r="D27" s="7">
        <v>0</v>
      </c>
      <c r="E27" s="7">
        <v>4660044.51</v>
      </c>
      <c r="F27" s="7">
        <f t="shared" si="0"/>
        <v>4660044.51</v>
      </c>
      <c r="G27" s="7">
        <v>1028902.75</v>
      </c>
      <c r="H27" s="7">
        <v>1025902.75</v>
      </c>
      <c r="I27" s="7">
        <f t="shared" si="1"/>
        <v>3631141.76</v>
      </c>
    </row>
    <row r="28" spans="2:9" s="2" customFormat="1" x14ac:dyDescent="0.2">
      <c r="B28" s="12" t="s">
        <v>60</v>
      </c>
      <c r="C28" s="27" t="s">
        <v>20</v>
      </c>
      <c r="D28" s="7">
        <v>0</v>
      </c>
      <c r="E28" s="7">
        <v>1050578.6299999999</v>
      </c>
      <c r="F28" s="7">
        <f t="shared" si="0"/>
        <v>1050578.6299999999</v>
      </c>
      <c r="G28" s="10">
        <v>1050578.1299999999</v>
      </c>
      <c r="H28" s="10">
        <v>1050578.1299999999</v>
      </c>
      <c r="I28" s="7">
        <f t="shared" si="1"/>
        <v>0.5</v>
      </c>
    </row>
    <row r="29" spans="2:9" s="2" customFormat="1" x14ac:dyDescent="0.2">
      <c r="B29" s="12" t="s">
        <v>61</v>
      </c>
      <c r="C29" s="27" t="s">
        <v>62</v>
      </c>
      <c r="D29" s="7">
        <v>0</v>
      </c>
      <c r="E29" s="7">
        <v>62031831.68</v>
      </c>
      <c r="F29" s="7">
        <f t="shared" si="0"/>
        <v>62031831.68</v>
      </c>
      <c r="G29" s="7">
        <v>8002954.7999999998</v>
      </c>
      <c r="H29" s="7">
        <v>8002954.7999999998</v>
      </c>
      <c r="I29" s="7">
        <f t="shared" si="1"/>
        <v>54028876.880000003</v>
      </c>
    </row>
    <row r="30" spans="2:9" s="2" customFormat="1" x14ac:dyDescent="0.2">
      <c r="B30" s="12" t="s">
        <v>63</v>
      </c>
      <c r="C30" s="27" t="s">
        <v>21</v>
      </c>
      <c r="D30" s="7">
        <v>0</v>
      </c>
      <c r="E30" s="7">
        <v>2134453.0699999998</v>
      </c>
      <c r="F30" s="7">
        <f t="shared" si="0"/>
        <v>2134453.0699999998</v>
      </c>
      <c r="G30" s="7">
        <v>1531876.83</v>
      </c>
      <c r="H30" s="7">
        <v>1531876.83</v>
      </c>
      <c r="I30" s="7">
        <f t="shared" si="1"/>
        <v>602576.23999999976</v>
      </c>
    </row>
    <row r="31" spans="2:9" s="2" customFormat="1" x14ac:dyDescent="0.2">
      <c r="B31" s="12" t="s">
        <v>64</v>
      </c>
      <c r="C31" s="27" t="s">
        <v>65</v>
      </c>
      <c r="D31" s="7">
        <v>2000000</v>
      </c>
      <c r="E31" s="7">
        <v>0</v>
      </c>
      <c r="F31" s="7">
        <f t="shared" si="0"/>
        <v>2000000</v>
      </c>
      <c r="G31" s="7">
        <v>0</v>
      </c>
      <c r="H31" s="7">
        <v>0</v>
      </c>
      <c r="I31" s="7">
        <f t="shared" si="1"/>
        <v>2000000</v>
      </c>
    </row>
    <row r="32" spans="2:9" s="2" customFormat="1" x14ac:dyDescent="0.2">
      <c r="B32" s="12" t="s">
        <v>66</v>
      </c>
      <c r="C32" s="27" t="s">
        <v>67</v>
      </c>
      <c r="D32" s="7">
        <v>2000000</v>
      </c>
      <c r="E32" s="7">
        <v>200000</v>
      </c>
      <c r="F32" s="7">
        <f t="shared" si="0"/>
        <v>2200000</v>
      </c>
      <c r="G32" s="7">
        <v>0</v>
      </c>
      <c r="H32" s="7">
        <v>0</v>
      </c>
      <c r="I32" s="7">
        <f t="shared" si="1"/>
        <v>2200000</v>
      </c>
    </row>
    <row r="33" spans="1:9" x14ac:dyDescent="0.2">
      <c r="B33" s="13"/>
      <c r="C33" s="29"/>
      <c r="D33" s="14"/>
      <c r="E33" s="14"/>
      <c r="F33" s="14"/>
      <c r="G33" s="14"/>
      <c r="H33" s="14"/>
      <c r="I33" s="7">
        <f>+F33-G33</f>
        <v>0</v>
      </c>
    </row>
    <row r="34" spans="1:9" s="20" customFormat="1" x14ac:dyDescent="0.2">
      <c r="A34" s="15"/>
      <c r="B34" s="16" t="s">
        <v>22</v>
      </c>
      <c r="C34" s="17"/>
      <c r="D34" s="18">
        <f t="shared" ref="D34:I34" si="2">SUM(D9:D33)</f>
        <v>8861675</v>
      </c>
      <c r="E34" s="18">
        <f t="shared" si="2"/>
        <v>79883275.019999996</v>
      </c>
      <c r="F34" s="18">
        <f t="shared" si="2"/>
        <v>88744950.019999996</v>
      </c>
      <c r="G34" s="18">
        <f t="shared" si="2"/>
        <v>12537054.720000001</v>
      </c>
      <c r="H34" s="18">
        <f t="shared" si="2"/>
        <v>12545301.729999999</v>
      </c>
      <c r="I34" s="19">
        <f t="shared" si="2"/>
        <v>76207895.299999997</v>
      </c>
    </row>
    <row r="35" spans="1:9" x14ac:dyDescent="0.2">
      <c r="D35" s="21"/>
      <c r="E35" s="21"/>
      <c r="F35" s="21"/>
      <c r="G35" s="21"/>
      <c r="H35" s="21"/>
      <c r="I35" s="21"/>
    </row>
    <row r="36" spans="1:9" x14ac:dyDescent="0.2">
      <c r="B36" s="30" t="s">
        <v>68</v>
      </c>
    </row>
    <row r="38" spans="1:9" x14ac:dyDescent="0.2">
      <c r="B38" s="22"/>
      <c r="D38" s="31"/>
      <c r="E38" s="32"/>
      <c r="F38" s="32"/>
      <c r="G38" s="32"/>
      <c r="H38" s="32"/>
      <c r="I38" s="31"/>
    </row>
    <row r="39" spans="1:9" ht="15" x14ac:dyDescent="0.25">
      <c r="B39" s="23" t="s">
        <v>23</v>
      </c>
      <c r="D39" s="33"/>
      <c r="E39" s="34" t="s">
        <v>24</v>
      </c>
      <c r="F39" s="35"/>
      <c r="G39" s="35"/>
      <c r="H39" s="35"/>
      <c r="I39" s="33"/>
    </row>
    <row r="40" spans="1:9" x14ac:dyDescent="0.2">
      <c r="B40" s="23" t="s">
        <v>25</v>
      </c>
      <c r="D40" s="24"/>
      <c r="E40" s="36" t="s">
        <v>26</v>
      </c>
      <c r="F40" s="36"/>
      <c r="G40" s="36"/>
      <c r="H40" s="36"/>
      <c r="I40" s="24"/>
    </row>
    <row r="49" spans="1:9" x14ac:dyDescent="0.2">
      <c r="A49" s="2"/>
      <c r="D49" s="2"/>
      <c r="E49" s="2"/>
      <c r="F49" s="2"/>
      <c r="G49" s="2"/>
      <c r="H49" s="2"/>
      <c r="I49" s="2"/>
    </row>
    <row r="50" spans="1:9" x14ac:dyDescent="0.2">
      <c r="A50" s="2"/>
      <c r="D50" s="2"/>
      <c r="E50" s="2"/>
      <c r="F50" s="2"/>
      <c r="G50" s="2"/>
      <c r="H50" s="2"/>
      <c r="I50" s="2"/>
    </row>
    <row r="51" spans="1:9" x14ac:dyDescent="0.2">
      <c r="A51" s="2"/>
      <c r="D51" s="2"/>
      <c r="E51" s="2"/>
      <c r="F51" s="2"/>
      <c r="G51" s="2"/>
      <c r="H51" s="2"/>
      <c r="I51" s="2"/>
    </row>
    <row r="54" spans="1:9" x14ac:dyDescent="0.2">
      <c r="A54" s="2"/>
      <c r="D54" s="2"/>
      <c r="E54" s="2"/>
      <c r="F54" s="2"/>
      <c r="G54" s="2"/>
      <c r="H54" s="2"/>
      <c r="I54" s="2"/>
    </row>
    <row r="55" spans="1:9" x14ac:dyDescent="0.2">
      <c r="A55" s="2"/>
      <c r="D55" s="2"/>
      <c r="E55" s="2"/>
      <c r="F55" s="2"/>
      <c r="G55" s="2"/>
      <c r="H55" s="2"/>
      <c r="I55" s="2"/>
    </row>
    <row r="56" spans="1:9" x14ac:dyDescent="0.2">
      <c r="A56" s="2"/>
      <c r="D56" s="2"/>
      <c r="E56" s="2"/>
      <c r="F56" s="2"/>
      <c r="G56" s="2"/>
      <c r="H56" s="2"/>
      <c r="I56" s="2"/>
    </row>
    <row r="57" spans="1:9" x14ac:dyDescent="0.2">
      <c r="A57" s="2"/>
      <c r="D57" s="2"/>
      <c r="E57" s="2"/>
      <c r="F57" s="2"/>
      <c r="G57" s="2"/>
      <c r="H57" s="2"/>
      <c r="I57" s="2"/>
    </row>
    <row r="58" spans="1:9" x14ac:dyDescent="0.2">
      <c r="A58" s="2"/>
      <c r="D58" s="2"/>
      <c r="E58" s="2"/>
      <c r="F58" s="2"/>
      <c r="G58" s="2"/>
      <c r="H58" s="2"/>
      <c r="I58" s="2"/>
    </row>
    <row r="59" spans="1:9" x14ac:dyDescent="0.2">
      <c r="A59" s="2"/>
      <c r="D59" s="2"/>
      <c r="E59" s="2"/>
      <c r="F59" s="2"/>
      <c r="G59" s="2"/>
      <c r="H59" s="2"/>
      <c r="I59" s="2"/>
    </row>
  </sheetData>
  <mergeCells count="9">
    <mergeCell ref="E39:H39"/>
    <mergeCell ref="E40:H40"/>
    <mergeCell ref="B6:B8"/>
    <mergeCell ref="C6:C8"/>
    <mergeCell ref="B1:I1"/>
    <mergeCell ref="B2:I2"/>
    <mergeCell ref="D4:F4"/>
    <mergeCell ref="D6:H6"/>
    <mergeCell ref="I6:I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N6"/>
  </dataValidations>
  <pageMargins left="0.31496062992125984" right="0.11811023622047245" top="0.15748031496062992" bottom="0.15748031496062992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2018-04-19T20:58:38Z</cp:lastPrinted>
  <dcterms:created xsi:type="dcterms:W3CDTF">2017-07-14T19:45:08Z</dcterms:created>
  <dcterms:modified xsi:type="dcterms:W3CDTF">2018-04-19T20:58:50Z</dcterms:modified>
</cp:coreProperties>
</file>