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8435" windowHeight="11250"/>
  </bookViews>
  <sheets>
    <sheet name="EAEPEC" sheetId="1" r:id="rId1"/>
  </sheets>
  <calcPr calcId="145621" concurrentCalc="0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0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12" i="1"/>
  <c r="F9" i="1"/>
  <c r="F134" i="1"/>
  <c r="F135" i="1"/>
  <c r="F133" i="1"/>
  <c r="F137" i="1"/>
  <c r="F138" i="1"/>
  <c r="F136" i="1"/>
  <c r="F132" i="1"/>
  <c r="F139" i="1"/>
  <c r="H10" i="1"/>
  <c r="H112" i="1"/>
  <c r="H9" i="1"/>
  <c r="H133" i="1"/>
  <c r="H136" i="1"/>
  <c r="H132" i="1"/>
  <c r="H139" i="1"/>
  <c r="K139" i="1"/>
  <c r="J10" i="1"/>
  <c r="J112" i="1"/>
  <c r="J9" i="1"/>
  <c r="J133" i="1"/>
  <c r="J136" i="1"/>
  <c r="J132" i="1"/>
  <c r="J139" i="1"/>
  <c r="I10" i="1"/>
  <c r="I112" i="1"/>
  <c r="I9" i="1"/>
  <c r="I133" i="1"/>
  <c r="I136" i="1"/>
  <c r="I132" i="1"/>
  <c r="I139" i="1"/>
  <c r="G10" i="1"/>
  <c r="G112" i="1"/>
  <c r="G9" i="1"/>
  <c r="G133" i="1"/>
  <c r="G136" i="1"/>
  <c r="G132" i="1"/>
  <c r="G139" i="1"/>
  <c r="E10" i="1"/>
  <c r="E112" i="1"/>
  <c r="E9" i="1"/>
  <c r="E133" i="1"/>
  <c r="E136" i="1"/>
  <c r="E132" i="1"/>
  <c r="E139" i="1"/>
  <c r="D10" i="1"/>
  <c r="D112" i="1"/>
  <c r="D9" i="1"/>
  <c r="D133" i="1"/>
  <c r="D136" i="1"/>
  <c r="D132" i="1"/>
  <c r="D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<sst xmlns="http://schemas.openxmlformats.org/spreadsheetml/2006/main" count="148" uniqueCount="145">
  <si>
    <t>ESTADO ANALÍTICO DEL EJERCICIO DEL PRESUPUESTO DE EGRESOS</t>
  </si>
  <si>
    <t>CLASIFICACIÓN ECONÓMICA / OBJETO DEL GASTO</t>
  </si>
  <si>
    <t>Del 1 de Enero al 30 de Septiembre de 2017</t>
  </si>
  <si>
    <t>Ente Público:</t>
  </si>
  <si>
    <t>INSTITUTO ESTATAL DE LA CULTURA DEL ESTADO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</si>
  <si>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</si>
  <si>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</si>
  <si>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</si>
  <si>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</si>
  <si>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</si>
  <si>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</si>
  <si>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</si>
  <si>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</si>
  <si>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</si>
  <si>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</si>
  <si>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</si>
  <si>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</si>
  <si>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</si>
  <si>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</si>
  <si>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</si>
  <si>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</si>
  <si>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</si>
  <si>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</si>
  <si>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</si>
  <si>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HORAS EXTRAORDINARIAS</t>
  </si>
  <si>
    <t>SUELDOS Y SALARIOS - COMPENSACIONES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</si>
  <si>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</si>
  <si>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</si>
  <si>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</si>
  <si>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</si>
  <si>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</si>
  <si>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</si>
  <si>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</si>
  <si>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</si>
  <si>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</si>
  <si>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</si>
  <si>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</si>
  <si>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</si>
  <si>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</si>
  <si>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</si>
  <si>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</si>
  <si>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</si>
  <si>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MERCANCIAS ADQUIRIDAS PARA SU COMERCIALIZACION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</si>
  <si>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</si>
  <si>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</si>
  <si>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</si>
  <si>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</si>
  <si>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</si>
  <si>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</si>
  <si>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</si>
  <si>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</si>
  <si>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</si>
  <si>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</si>
  <si>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MEDICINAS Y PRODUCTOS FARMACEUTICOS</t>
  </si>
  <si>
    <t>COMPRA DE BIENES Y SERVICIOS - MATERIALES, ACCESORIOS Y SUMINISTROS MEDICOS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</si>
  <si>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</si>
  <si>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</si>
  <si>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</si>
  <si>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</si>
  <si>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</si>
  <si>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</si>
  <si>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</si>
  <si>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</si>
  <si>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</si>
  <si>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</si>
  <si>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</si>
  <si>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</si>
  <si>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</si>
  <si>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</si>
  <si>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</si>
  <si>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</si>
  <si>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</si>
  <si>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</si>
  <si>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</si>
  <si>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</si>
  <si>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</si>
  <si>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</si>
  <si>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</si>
  <si>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</si>
  <si>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</si>
  <si>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</si>
  <si>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</si>
  <si>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</si>
  <si>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</si>
  <si>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</si>
  <si>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SERVICIOS DE RECAUDACION, TRASLADO Y CUSTODIA DE V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</si>
  <si>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</si>
  <si>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</si>
  <si>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</si>
  <si>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</si>
  <si>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</si>
  <si>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</si>
  <si>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</si>
  <si>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</si>
  <si>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</si>
  <si>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</si>
  <si>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</si>
  <si>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DIFUSION POR RADIO, TELEVISION Y OTROS MEDIOS DE M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</si>
  <si>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</si>
  <si>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</si>
  <si>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</si>
  <si>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</si>
  <si>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</si>
  <si>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</si>
  <si>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</si>
  <si>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</si>
  <si>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</si>
  <si>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</si>
  <si>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</si>
  <si>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EXPOSICIONES</t>
  </si>
  <si>
    <t>COMPRA DE BIENES Y SERVICIOS - GASTOS DE REPRESENTACION</t>
  </si>
  <si>
    <t>COMPRA DE BIENES Y SERVICIOS - IMPUESTOS Y DERECHOS</t>
  </si>
  <si>
    <t>PRESTACIONES DE LA SEGURIDAD SOCIAL  (MEFP 6.69) - JUBILACIONES</t>
  </si>
  <si>
    <t>AYUDA A PERSONAS - AYUDAS SOCIALES A PERSONAS</t>
  </si>
  <si>
    <t>BECAS - BECAS Y OTRAS AYUDAS PARA PROGRAMAS DE CAPACITACIO</t>
  </si>
  <si>
    <t>AYUDA A INSTITUCIONES - AYUDAS SOCIALES A ACTIVIDADES CIENTIFICAS O ACADEM</t>
  </si>
  <si>
    <t>AYUDA A INSTITUCIONES - AYUDAS SOCIALES A INSTITUCIONES CULTURALES SIN FIN</t>
  </si>
  <si>
    <t>EROGACIONES COMPLEMENTARIAS - EROGACIONES COMPLEMENTARIAS</t>
  </si>
  <si>
    <t>TRASNFERENCIAS INTERNAS Y ASIGNACIONES AL MUNICIPIO - TRANSFERENCIAS OTORGADAS A ENTIDADES FEDERATIVAS Y</t>
  </si>
  <si>
    <t>GASTOS DE CAPITAL</t>
  </si>
  <si>
    <t>CONSTRUCCIONES EN PROCESO - EDIFICACION NO HABITACIONAL</t>
  </si>
  <si>
    <t>CONSTRUCCIONES EN PROCESO - TRABAJOS DE ACABADOS EN EDIFICACIONES Y OTROS TRAB</t>
  </si>
  <si>
    <t>EQUIPO DE TRANSPORTE - CARROCERIAS Y REMOLQUES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</si>
  <si>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</si>
  <si>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</si>
  <si>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</si>
  <si>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</si>
  <si>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</si>
  <si>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</si>
  <si>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</si>
  <si>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</si>
  <si>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</si>
  <si>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</si>
  <si>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</si>
  <si>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</si>
  <si>
    <t>FINANCIAMIENTO</t>
  </si>
  <si>
    <t>FUENTES FINANCIERAS</t>
  </si>
  <si>
    <t>APLICACIONES FINANCIERAS    (Usos)</t>
  </si>
  <si>
    <t>INTERNOS - INVERSIONES EN FIDEICOMISOS DEL PODER EJECUTIVO PA</t>
  </si>
  <si>
    <t>TOTAL GASTO Y FINANCIAMIENTO</t>
  </si>
  <si>
    <t>Bajo protesta de decir verdad declaramos que los Estados Financieros y sus Notas son razonablemente correctos y responsabilidad del emisor</t>
  </si>
  <si>
    <t>Juan Alcocer Flores</t>
  </si>
  <si>
    <t>Ma.Guadalupe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</si>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</sst>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3" fontId="2" fillId="2" borderId="1" xfId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/>
    </xf>
    <xf numFmtId="43" fontId="2" fillId="3" borderId="2" xfId="1" applyFont="1" applyFill="1" applyBorder="1"/>
    <xf numFmtId="0" fontId="2" fillId="3" borderId="2" xfId="0" applyFont="1" applyFill="1" applyBorder="1" applyAlignment="1">
      <alignment horizontal="left" vertical="top" indent="1"/>
    </xf>
    <xf numFmtId="0" fontId="3" fillId="0" borderId="2" xfId="0" applyFont="1" applyBorder="1" applyAlignment="1">
      <alignment horizontal="justify" vertical="top"/>
    </xf>
    <xf numFmtId="43" fontId="3" fillId="0" borderId="2" xfId="1" applyFont="1" applyBorder="1"/>
    <xf numFmtId="43" fontId="2" fillId="0" borderId="2" xfId="1" applyFont="1" applyBorder="1"/>
    <xf numFmtId="0" fontId="5" fillId="2" borderId="0" xfId="0" applyFont="1" applyFill="1"/>
    <xf numFmtId="43" fontId="3" fillId="0" borderId="0" xfId="1" applyFont="1"/>
    <xf numFmtId="0" fontId="3" fillId="0" borderId="1" xfId="0" applyFont="1" applyBorder="1"/>
    <xf numFmtId="43" fontId="6" fillId="0" borderId="0" xfId="1" applyFont="1"/>
    <xf numFmtId="0" fontId="6" fillId="0" borderId="0" xfId="0" applyFont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topLeftCell="C50" workbookViewId="0">
      <selection activeCell="C69" sqref="C69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0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4"/>
      <c r="E4" s="4"/>
      <c r="F4" s="4"/>
      <c r="G4" s="4"/>
      <c r="H4" s="4"/>
      <c r="I4" s="4"/>
      <c r="J4" s="4"/>
      <c r="K4" s="4"/>
    </row>
    <row r="5" spans="1:11" x14ac:dyDescent="0.2">
      <c r="A5" s="5"/>
      <c r="B5" s="3"/>
      <c r="C5" s="6" t="s">
        <v>3</v>
      </c>
      <c r="D5" s="7" t="s">
        <v>4</v>
      </c>
      <c r="E5" s="7"/>
      <c r="F5" s="7"/>
      <c r="G5" s="7"/>
      <c r="H5" s="7"/>
      <c r="I5" s="7"/>
      <c r="J5" s="7"/>
      <c r="K5" s="7"/>
    </row>
    <row r="6" spans="1:1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</row>
    <row r="7" spans="1:11" ht="12.75" customHeight="1" x14ac:dyDescent="0.2">
      <c r="A7" s="8" t="s">
        <v>5</v>
      </c>
      <c r="B7" s="8" t="s">
        <v>6</v>
      </c>
      <c r="C7" s="9" t="s">
        <v>7</v>
      </c>
      <c r="D7" s="10" t="s">
        <v>8</v>
      </c>
      <c r="E7" s="10"/>
      <c r="F7" s="10"/>
      <c r="G7" s="10"/>
      <c r="H7" s="10"/>
      <c r="I7" s="10"/>
      <c r="J7" s="10"/>
      <c r="K7" s="10" t="s">
        <v>9</v>
      </c>
    </row>
    <row r="8" spans="1:11" ht="25.5" x14ac:dyDescent="0.2">
      <c r="A8" s="8"/>
      <c r="B8" s="8"/>
      <c r="C8" s="9"/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0"/>
    </row>
    <row r="9" spans="1:11" x14ac:dyDescent="0.2">
      <c r="A9" s="12">
        <v>2</v>
      </c>
      <c r="B9" s="13" t="s">
        <v>17</v>
      </c>
      <c r="C9" s="13"/>
      <c r="D9" s="14">
        <f t="shared" ref="D9:J9" si="0">+D10+D112</f>
        <v>195400513.20000002</v>
      </c>
      <c r="E9" s="14">
        <f t="shared" si="0"/>
        <v>129732675.86999999</v>
      </c>
      <c r="F9" s="14">
        <f t="shared" si="0"/>
        <v>325133189.06999999</v>
      </c>
      <c r="G9" s="14">
        <f t="shared" si="0"/>
        <v>136448512.65000001</v>
      </c>
      <c r="H9" s="14">
        <f t="shared" si="0"/>
        <v>131665247.60000001</v>
      </c>
      <c r="I9" s="14">
        <f t="shared" si="0"/>
        <v>131665247.60000001</v>
      </c>
      <c r="J9" s="14">
        <f t="shared" si="0"/>
        <v>131665247.60000001</v>
      </c>
      <c r="K9" s="14">
        <f t="shared" ref="K9:K139" si="1">+F9-H9</f>
        <v>193467941.46999997</v>
      </c>
    </row>
    <row r="10" spans="1:11" x14ac:dyDescent="0.2">
      <c r="A10" s="12">
        <v>2.1</v>
      </c>
      <c r="B10" s="15" t="s">
        <v>18</v>
      </c>
      <c r="C10" s="15"/>
      <c r="D10" s="14">
        <f>SUM(D11:D111)</f>
        <v>174827355.67000002</v>
      </c>
      <c r="E10" s="14">
        <f t="shared" ref="E10:J10" si="2">SUM(E11:E111)</f>
        <v>55489642.909999996</v>
      </c>
      <c r="F10" s="14">
        <f t="shared" si="2"/>
        <v>230316998.57999998</v>
      </c>
      <c r="G10" s="14">
        <f t="shared" si="2"/>
        <v>130008838.13</v>
      </c>
      <c r="H10" s="14">
        <f t="shared" si="2"/>
        <v>113823259.91000001</v>
      </c>
      <c r="I10" s="14">
        <f t="shared" si="2"/>
        <v>113823259.91000001</v>
      </c>
      <c r="J10" s="14">
        <f t="shared" si="2"/>
        <v>113823259.91000001</v>
      </c>
      <c r="K10" s="14">
        <f t="shared" si="1"/>
        <v>116493738.66999997</v>
      </c>
    </row>
    <row r="11" spans="1:11" ht="25.5" x14ac:dyDescent="0.2">
      <c r="A11" s="16">
        <v>21111</v>
      </c>
      <c r="B11" s="16">
        <v>1130</v>
      </c>
      <c r="C11" s="16" t="s">
        <v>19</v>
      </c>
      <c r="D11" s="17">
        <v>22401744</v>
      </c>
      <c r="E11" s="17">
        <v>-26358.33</v>
      </c>
      <c r="F11" s="18">
        <f t="shared" ref="F11:F111" si="3">+D11+E11</f>
        <v>22375385.670000002</v>
      </c>
      <c r="G11" s="17">
        <v>31092637.370000001</v>
      </c>
      <c r="H11" s="17">
        <v>15480097.369999999</v>
      </c>
      <c r="I11" s="17">
        <v>15480097.369999999</v>
      </c>
      <c r="J11" s="17">
        <v>15480097.369999999</v>
      </c>
      <c r="K11" s="18">
        <f t="shared" si="1"/>
        <v>6895288.3000000026</v>
      </c>
    </row>
    <row r="12" spans="1:11" ht="25.5" x14ac:dyDescent="0.2">
      <c r="A12" s="16">
        <v>21111</v>
      </c>
      <c r="B12" s="16">
        <v>1210</v>
      </c>
      <c r="C12" s="16" t="s">
        <v>20</v>
      </c>
      <c r="D12" s="17">
        <v>0</v>
      </c>
      <c r="E12" s="17">
        <v>3285766.05</v>
      </c>
      <c r="F12" s="18">
        <f t="shared" si="3"/>
        <v>3285766.05</v>
      </c>
      <c r="G12" s="17">
        <v>4594282.95</v>
      </c>
      <c r="H12" s="17">
        <v>2297141.5099999998</v>
      </c>
      <c r="I12" s="17">
        <v>2297141.5099999998</v>
      </c>
      <c r="J12" s="17">
        <v>2297141.5099999998</v>
      </c>
      <c r="K12" s="18">
        <f t="shared" si="1"/>
        <v>988624.54</v>
      </c>
    </row>
    <row r="13" spans="1:11" ht="25.5" x14ac:dyDescent="0.2">
      <c r="A13" s="16">
        <v>21111</v>
      </c>
      <c r="B13" s="16">
        <v>1220</v>
      </c>
      <c r="C13" s="16" t="s">
        <v>21</v>
      </c>
      <c r="D13" s="17">
        <v>4389905.7</v>
      </c>
      <c r="E13" s="17">
        <v>5765493.46</v>
      </c>
      <c r="F13" s="18">
        <f t="shared" si="3"/>
        <v>10155399.16</v>
      </c>
      <c r="G13" s="17">
        <v>12732139.41</v>
      </c>
      <c r="H13" s="17">
        <v>6359255.2800000003</v>
      </c>
      <c r="I13" s="17">
        <v>6359255.2800000003</v>
      </c>
      <c r="J13" s="17">
        <v>6359255.2800000003</v>
      </c>
      <c r="K13" s="18">
        <f t="shared" si="1"/>
        <v>3796143.88</v>
      </c>
    </row>
    <row r="14" spans="1:11" ht="25.5" x14ac:dyDescent="0.2">
      <c r="A14" s="16">
        <v>21111</v>
      </c>
      <c r="B14" s="16">
        <v>1310</v>
      </c>
      <c r="C14" s="16" t="s">
        <v>22</v>
      </c>
      <c r="D14" s="17">
        <v>196814</v>
      </c>
      <c r="E14" s="17">
        <v>200</v>
      </c>
      <c r="F14" s="18">
        <f t="shared" si="3"/>
        <v>197014</v>
      </c>
      <c r="G14" s="17">
        <v>285781.90000000002</v>
      </c>
      <c r="H14" s="17">
        <v>142886.70000000001</v>
      </c>
      <c r="I14" s="17">
        <v>142886.70000000001</v>
      </c>
      <c r="J14" s="17">
        <v>142886.70000000001</v>
      </c>
      <c r="K14" s="18">
        <f t="shared" si="1"/>
        <v>54127.299999999988</v>
      </c>
    </row>
    <row r="15" spans="1:11" ht="25.5" x14ac:dyDescent="0.2">
      <c r="A15" s="16">
        <v>21111</v>
      </c>
      <c r="B15" s="16">
        <v>1320</v>
      </c>
      <c r="C15" s="16" t="s">
        <v>23</v>
      </c>
      <c r="D15" s="17">
        <v>9288049.0500000007</v>
      </c>
      <c r="E15" s="17">
        <v>364442.61</v>
      </c>
      <c r="F15" s="18">
        <f t="shared" si="3"/>
        <v>9652491.6600000001</v>
      </c>
      <c r="G15" s="17">
        <v>1825590.73</v>
      </c>
      <c r="H15" s="17">
        <v>871809.89</v>
      </c>
      <c r="I15" s="17">
        <v>871809.89</v>
      </c>
      <c r="J15" s="17">
        <v>871809.89</v>
      </c>
      <c r="K15" s="18">
        <f t="shared" si="1"/>
        <v>8780681.7699999996</v>
      </c>
    </row>
    <row r="16" spans="1:11" x14ac:dyDescent="0.2">
      <c r="A16" s="16">
        <v>21111</v>
      </c>
      <c r="B16" s="16">
        <v>1330</v>
      </c>
      <c r="C16" s="16" t="s">
        <v>24</v>
      </c>
      <c r="D16" s="17">
        <v>600000</v>
      </c>
      <c r="E16" s="17">
        <v>422000</v>
      </c>
      <c r="F16" s="18">
        <f t="shared" si="3"/>
        <v>1022000</v>
      </c>
      <c r="G16" s="17">
        <v>1484944.5</v>
      </c>
      <c r="H16" s="17">
        <v>725664.77</v>
      </c>
      <c r="I16" s="17">
        <v>725664.77</v>
      </c>
      <c r="J16" s="17">
        <v>725664.77</v>
      </c>
      <c r="K16" s="18">
        <f t="shared" si="1"/>
        <v>296335.23</v>
      </c>
    </row>
    <row r="17" spans="1:11" x14ac:dyDescent="0.2">
      <c r="A17" s="16">
        <v>21111</v>
      </c>
      <c r="B17" s="16">
        <v>1340</v>
      </c>
      <c r="C17" s="16" t="s">
        <v>25</v>
      </c>
      <c r="D17" s="17">
        <v>15074347.76</v>
      </c>
      <c r="E17" s="17">
        <v>61833</v>
      </c>
      <c r="F17" s="18">
        <f t="shared" si="3"/>
        <v>15136180.76</v>
      </c>
      <c r="G17" s="17">
        <v>19642662.289999999</v>
      </c>
      <c r="H17" s="17">
        <v>9771012.5899999999</v>
      </c>
      <c r="I17" s="17">
        <v>9771012.5899999999</v>
      </c>
      <c r="J17" s="17">
        <v>9771012.5899999999</v>
      </c>
      <c r="K17" s="18">
        <f t="shared" si="1"/>
        <v>5365168.17</v>
      </c>
    </row>
    <row r="18" spans="1:11" ht="25.5" x14ac:dyDescent="0.2">
      <c r="A18" s="16">
        <v>21111</v>
      </c>
      <c r="B18" s="16">
        <v>1530</v>
      </c>
      <c r="C18" s="16" t="s">
        <v>26</v>
      </c>
      <c r="D18" s="17">
        <v>0</v>
      </c>
      <c r="E18" s="17">
        <v>521435.67</v>
      </c>
      <c r="F18" s="18">
        <f t="shared" si="3"/>
        <v>521435.67</v>
      </c>
      <c r="G18" s="17">
        <v>0</v>
      </c>
      <c r="H18" s="17">
        <v>379254.64</v>
      </c>
      <c r="I18" s="17">
        <v>379254.64</v>
      </c>
      <c r="J18" s="17">
        <v>379254.64</v>
      </c>
      <c r="K18" s="18">
        <f t="shared" si="1"/>
        <v>142181.02999999997</v>
      </c>
    </row>
    <row r="19" spans="1:11" x14ac:dyDescent="0.2">
      <c r="A19" s="16">
        <v>21111</v>
      </c>
      <c r="B19" s="16">
        <v>1540</v>
      </c>
      <c r="C19" s="16" t="s">
        <v>27</v>
      </c>
      <c r="D19" s="17">
        <v>11830272</v>
      </c>
      <c r="E19" s="17">
        <v>1718881.8</v>
      </c>
      <c r="F19" s="18">
        <f t="shared" si="3"/>
        <v>13549153.800000001</v>
      </c>
      <c r="G19" s="17">
        <v>18712356.260000002</v>
      </c>
      <c r="H19" s="17">
        <v>9326781.2799999993</v>
      </c>
      <c r="I19" s="17">
        <v>9326781.2799999993</v>
      </c>
      <c r="J19" s="17">
        <v>9326781.2799999993</v>
      </c>
      <c r="K19" s="18">
        <f t="shared" si="1"/>
        <v>4222372.5200000014</v>
      </c>
    </row>
    <row r="20" spans="1:11" ht="25.5" x14ac:dyDescent="0.2">
      <c r="A20" s="16">
        <v>21111</v>
      </c>
      <c r="B20" s="16">
        <v>1550</v>
      </c>
      <c r="C20" s="16" t="s">
        <v>28</v>
      </c>
      <c r="D20" s="17">
        <v>43239.99</v>
      </c>
      <c r="E20" s="17">
        <v>17349.009999999998</v>
      </c>
      <c r="F20" s="18">
        <f t="shared" si="3"/>
        <v>60589</v>
      </c>
      <c r="G20" s="17">
        <v>58532</v>
      </c>
      <c r="H20" s="17">
        <v>29266</v>
      </c>
      <c r="I20" s="17">
        <v>29266</v>
      </c>
      <c r="J20" s="17">
        <v>29266</v>
      </c>
      <c r="K20" s="18">
        <f t="shared" si="1"/>
        <v>31323</v>
      </c>
    </row>
    <row r="21" spans="1:11" ht="25.5" x14ac:dyDescent="0.2">
      <c r="A21" s="16">
        <v>21111</v>
      </c>
      <c r="B21" s="16">
        <v>1590</v>
      </c>
      <c r="C21" s="16" t="s">
        <v>29</v>
      </c>
      <c r="D21" s="17">
        <v>12472694.619999999</v>
      </c>
      <c r="E21" s="17">
        <v>47147.839999999997</v>
      </c>
      <c r="F21" s="18">
        <f t="shared" si="3"/>
        <v>12519842.459999999</v>
      </c>
      <c r="G21" s="17">
        <v>17276057.829999998</v>
      </c>
      <c r="H21" s="17">
        <v>8605089.3699999992</v>
      </c>
      <c r="I21" s="17">
        <v>8605089.3699999992</v>
      </c>
      <c r="J21" s="17">
        <v>8605089.3699999992</v>
      </c>
      <c r="K21" s="18">
        <f t="shared" si="1"/>
        <v>3914753.09</v>
      </c>
    </row>
    <row r="22" spans="1:11" x14ac:dyDescent="0.2">
      <c r="A22" s="16">
        <v>21111</v>
      </c>
      <c r="B22" s="16">
        <v>1710</v>
      </c>
      <c r="C22" s="16" t="s">
        <v>30</v>
      </c>
      <c r="D22" s="17">
        <v>485141</v>
      </c>
      <c r="E22" s="17">
        <v>2819.2</v>
      </c>
      <c r="F22" s="18">
        <f t="shared" si="3"/>
        <v>487960.2</v>
      </c>
      <c r="G22" s="17">
        <v>309954.77</v>
      </c>
      <c r="H22" s="17">
        <v>146470.74</v>
      </c>
      <c r="I22" s="17">
        <v>146470.74</v>
      </c>
      <c r="J22" s="17">
        <v>146470.74</v>
      </c>
      <c r="K22" s="18">
        <f t="shared" si="1"/>
        <v>341489.46</v>
      </c>
    </row>
    <row r="23" spans="1:11" ht="25.5" x14ac:dyDescent="0.2">
      <c r="A23" s="16">
        <v>21112</v>
      </c>
      <c r="B23" s="16">
        <v>1410</v>
      </c>
      <c r="C23" s="16" t="s">
        <v>31</v>
      </c>
      <c r="D23" s="17">
        <v>7798582.7999999998</v>
      </c>
      <c r="E23" s="17">
        <v>705447.48</v>
      </c>
      <c r="F23" s="18">
        <f t="shared" si="3"/>
        <v>8504030.2799999993</v>
      </c>
      <c r="G23" s="17">
        <v>11458965.140000001</v>
      </c>
      <c r="H23" s="17">
        <v>5607534.9400000004</v>
      </c>
      <c r="I23" s="17">
        <v>5607534.9400000004</v>
      </c>
      <c r="J23" s="17">
        <v>5607534.9400000004</v>
      </c>
      <c r="K23" s="18">
        <f t="shared" si="1"/>
        <v>2896495.3399999989</v>
      </c>
    </row>
    <row r="24" spans="1:11" ht="25.5" x14ac:dyDescent="0.2">
      <c r="A24" s="16">
        <v>21112</v>
      </c>
      <c r="B24" s="16">
        <v>1440</v>
      </c>
      <c r="C24" s="16" t="s">
        <v>32</v>
      </c>
      <c r="D24" s="17">
        <v>49241.440000000002</v>
      </c>
      <c r="E24" s="17">
        <v>315329.27</v>
      </c>
      <c r="F24" s="18">
        <f t="shared" si="3"/>
        <v>364570.71</v>
      </c>
      <c r="G24" s="17">
        <v>140000</v>
      </c>
      <c r="H24" s="17">
        <v>354560.27</v>
      </c>
      <c r="I24" s="17">
        <v>354560.27</v>
      </c>
      <c r="J24" s="17">
        <v>354560.27</v>
      </c>
      <c r="K24" s="18">
        <f t="shared" si="1"/>
        <v>10010.440000000002</v>
      </c>
    </row>
    <row r="25" spans="1:11" ht="25.5" x14ac:dyDescent="0.2">
      <c r="A25" s="16">
        <v>21113</v>
      </c>
      <c r="B25" s="16">
        <v>3980</v>
      </c>
      <c r="C25" s="16" t="s">
        <v>33</v>
      </c>
      <c r="D25" s="17">
        <v>1448204.31</v>
      </c>
      <c r="E25" s="17">
        <v>230796.34</v>
      </c>
      <c r="F25" s="18">
        <f t="shared" si="3"/>
        <v>1679000.6500000001</v>
      </c>
      <c r="G25" s="17">
        <v>1991762.15</v>
      </c>
      <c r="H25" s="17">
        <v>991039.01</v>
      </c>
      <c r="I25" s="17">
        <v>991039.01</v>
      </c>
      <c r="J25" s="17">
        <v>991039.01</v>
      </c>
      <c r="K25" s="18">
        <f t="shared" si="1"/>
        <v>687961.64000000013</v>
      </c>
    </row>
    <row r="26" spans="1:11" ht="25.5" x14ac:dyDescent="0.2">
      <c r="A26" s="16">
        <v>2112</v>
      </c>
      <c r="B26" s="16">
        <v>2110</v>
      </c>
      <c r="C26" s="16" t="s">
        <v>34</v>
      </c>
      <c r="D26" s="17">
        <v>709242.12</v>
      </c>
      <c r="E26" s="17">
        <v>162367</v>
      </c>
      <c r="F26" s="18">
        <f t="shared" si="3"/>
        <v>871609.12</v>
      </c>
      <c r="G26" s="17">
        <v>0</v>
      </c>
      <c r="H26" s="17">
        <v>458580.06</v>
      </c>
      <c r="I26" s="17">
        <v>458580.06</v>
      </c>
      <c r="J26" s="17">
        <v>458580.06</v>
      </c>
      <c r="K26" s="18">
        <f t="shared" si="1"/>
        <v>413029.06</v>
      </c>
    </row>
    <row r="27" spans="1:11" ht="25.5" x14ac:dyDescent="0.2">
      <c r="A27" s="16">
        <v>2112</v>
      </c>
      <c r="B27" s="16">
        <v>2120</v>
      </c>
      <c r="C27" s="16" t="s">
        <v>35</v>
      </c>
      <c r="D27" s="17">
        <v>237700</v>
      </c>
      <c r="E27" s="17">
        <v>10080</v>
      </c>
      <c r="F27" s="18">
        <f t="shared" si="3"/>
        <v>247780</v>
      </c>
      <c r="G27" s="17">
        <v>0</v>
      </c>
      <c r="H27" s="17">
        <v>160110.37</v>
      </c>
      <c r="I27" s="17">
        <v>160110.37</v>
      </c>
      <c r="J27" s="17">
        <v>160110.37</v>
      </c>
      <c r="K27" s="18">
        <f t="shared" si="1"/>
        <v>87669.63</v>
      </c>
    </row>
    <row r="28" spans="1:11" ht="25.5" x14ac:dyDescent="0.2">
      <c r="A28" s="16">
        <v>2112</v>
      </c>
      <c r="B28" s="16">
        <v>2140</v>
      </c>
      <c r="C28" s="16" t="s">
        <v>36</v>
      </c>
      <c r="D28" s="17">
        <v>463220.7</v>
      </c>
      <c r="E28" s="17">
        <v>171300</v>
      </c>
      <c r="F28" s="18">
        <f t="shared" si="3"/>
        <v>634520.69999999995</v>
      </c>
      <c r="G28" s="17">
        <v>824944.49</v>
      </c>
      <c r="H28" s="17">
        <v>314411.53000000003</v>
      </c>
      <c r="I28" s="17">
        <v>314411.53000000003</v>
      </c>
      <c r="J28" s="17">
        <v>314411.53000000003</v>
      </c>
      <c r="K28" s="18">
        <f t="shared" si="1"/>
        <v>320109.16999999993</v>
      </c>
    </row>
    <row r="29" spans="1:11" ht="25.5" x14ac:dyDescent="0.2">
      <c r="A29" s="16">
        <v>2112</v>
      </c>
      <c r="B29" s="16">
        <v>2150</v>
      </c>
      <c r="C29" s="16" t="s">
        <v>37</v>
      </c>
      <c r="D29" s="17">
        <v>59107</v>
      </c>
      <c r="E29" s="17">
        <v>0</v>
      </c>
      <c r="F29" s="18">
        <f t="shared" si="3"/>
        <v>59107</v>
      </c>
      <c r="G29" s="17">
        <v>0</v>
      </c>
      <c r="H29" s="17">
        <v>30285</v>
      </c>
      <c r="I29" s="17">
        <v>30285</v>
      </c>
      <c r="J29" s="17">
        <v>30285</v>
      </c>
      <c r="K29" s="18">
        <f t="shared" si="1"/>
        <v>28822</v>
      </c>
    </row>
    <row r="30" spans="1:11" x14ac:dyDescent="0.2">
      <c r="A30" s="16">
        <v>2112</v>
      </c>
      <c r="B30" s="16">
        <v>2160</v>
      </c>
      <c r="C30" s="16" t="s">
        <v>38</v>
      </c>
      <c r="D30" s="17">
        <v>374464</v>
      </c>
      <c r="E30" s="17">
        <v>115143.45</v>
      </c>
      <c r="F30" s="18">
        <f t="shared" si="3"/>
        <v>489607.45</v>
      </c>
      <c r="G30" s="17">
        <v>0</v>
      </c>
      <c r="H30" s="17">
        <v>289703.62</v>
      </c>
      <c r="I30" s="17">
        <v>289703.62</v>
      </c>
      <c r="J30" s="17">
        <v>289703.62</v>
      </c>
      <c r="K30" s="18">
        <f t="shared" si="1"/>
        <v>199903.83000000002</v>
      </c>
    </row>
    <row r="31" spans="1:11" ht="25.5" x14ac:dyDescent="0.2">
      <c r="A31" s="16">
        <v>2112</v>
      </c>
      <c r="B31" s="16">
        <v>2170</v>
      </c>
      <c r="C31" s="16" t="s">
        <v>39</v>
      </c>
      <c r="D31" s="17">
        <v>1014513</v>
      </c>
      <c r="E31" s="17">
        <v>692129.47</v>
      </c>
      <c r="F31" s="18">
        <f t="shared" si="3"/>
        <v>1706642.47</v>
      </c>
      <c r="G31" s="17">
        <v>272008.15999999997</v>
      </c>
      <c r="H31" s="17">
        <v>394143.21</v>
      </c>
      <c r="I31" s="17">
        <v>394143.21</v>
      </c>
      <c r="J31" s="17">
        <v>394143.21</v>
      </c>
      <c r="K31" s="18">
        <f t="shared" si="1"/>
        <v>1312499.26</v>
      </c>
    </row>
    <row r="32" spans="1:11" ht="25.5" x14ac:dyDescent="0.2">
      <c r="A32" s="16">
        <v>2112</v>
      </c>
      <c r="B32" s="16">
        <v>2210</v>
      </c>
      <c r="C32" s="16" t="s">
        <v>40</v>
      </c>
      <c r="D32" s="17">
        <v>646669</v>
      </c>
      <c r="E32" s="17">
        <v>2038.49</v>
      </c>
      <c r="F32" s="18">
        <f t="shared" si="3"/>
        <v>648707.49</v>
      </c>
      <c r="G32" s="17">
        <v>0</v>
      </c>
      <c r="H32" s="17">
        <v>226256.07</v>
      </c>
      <c r="I32" s="17">
        <v>226256.07</v>
      </c>
      <c r="J32" s="17">
        <v>226256.07</v>
      </c>
      <c r="K32" s="18">
        <f t="shared" si="1"/>
        <v>422451.42</v>
      </c>
    </row>
    <row r="33" spans="1:11" ht="25.5" x14ac:dyDescent="0.2">
      <c r="A33" s="16">
        <v>2112</v>
      </c>
      <c r="B33" s="16">
        <v>2230</v>
      </c>
      <c r="C33" s="16" t="s">
        <v>41</v>
      </c>
      <c r="D33" s="17">
        <v>54879</v>
      </c>
      <c r="E33" s="17">
        <v>8800</v>
      </c>
      <c r="F33" s="18">
        <f t="shared" si="3"/>
        <v>63679</v>
      </c>
      <c r="G33" s="17">
        <v>0</v>
      </c>
      <c r="H33" s="17">
        <v>20280.22</v>
      </c>
      <c r="I33" s="17">
        <v>20280.22</v>
      </c>
      <c r="J33" s="17">
        <v>20280.22</v>
      </c>
      <c r="K33" s="18">
        <f t="shared" si="1"/>
        <v>43398.78</v>
      </c>
    </row>
    <row r="34" spans="1:11" ht="25.5" x14ac:dyDescent="0.2">
      <c r="A34" s="16">
        <v>2112</v>
      </c>
      <c r="B34" s="16">
        <v>2380</v>
      </c>
      <c r="C34" s="16" t="s">
        <v>42</v>
      </c>
      <c r="D34" s="17">
        <v>130000</v>
      </c>
      <c r="E34" s="17">
        <v>0</v>
      </c>
      <c r="F34" s="18">
        <f t="shared" si="3"/>
        <v>130000</v>
      </c>
      <c r="G34" s="17">
        <v>0</v>
      </c>
      <c r="H34" s="17">
        <v>4235.05</v>
      </c>
      <c r="I34" s="17">
        <v>4235.05</v>
      </c>
      <c r="J34" s="17">
        <v>4235.05</v>
      </c>
      <c r="K34" s="18">
        <f t="shared" si="1"/>
        <v>125764.95</v>
      </c>
    </row>
    <row r="35" spans="1:11" ht="25.5" x14ac:dyDescent="0.2">
      <c r="A35" s="16">
        <v>2112</v>
      </c>
      <c r="B35" s="16">
        <v>2410</v>
      </c>
      <c r="C35" s="16" t="s">
        <v>43</v>
      </c>
      <c r="D35" s="17">
        <v>500</v>
      </c>
      <c r="E35" s="17">
        <v>0</v>
      </c>
      <c r="F35" s="18">
        <f t="shared" si="3"/>
        <v>500</v>
      </c>
      <c r="G35" s="17">
        <v>0</v>
      </c>
      <c r="H35" s="17">
        <v>0</v>
      </c>
      <c r="I35" s="17">
        <v>0</v>
      </c>
      <c r="J35" s="17">
        <v>0</v>
      </c>
      <c r="K35" s="18">
        <f t="shared" si="1"/>
        <v>500</v>
      </c>
    </row>
    <row r="36" spans="1:11" ht="25.5" x14ac:dyDescent="0.2">
      <c r="A36" s="16">
        <v>2112</v>
      </c>
      <c r="B36" s="16">
        <v>2420</v>
      </c>
      <c r="C36" s="16" t="s">
        <v>44</v>
      </c>
      <c r="D36" s="17">
        <v>4500</v>
      </c>
      <c r="E36" s="17">
        <v>-120</v>
      </c>
      <c r="F36" s="18">
        <f t="shared" si="3"/>
        <v>4380</v>
      </c>
      <c r="G36" s="17">
        <v>0</v>
      </c>
      <c r="H36" s="17">
        <v>1125.5</v>
      </c>
      <c r="I36" s="17">
        <v>1125.5</v>
      </c>
      <c r="J36" s="17">
        <v>1125.5</v>
      </c>
      <c r="K36" s="18">
        <f t="shared" si="1"/>
        <v>3254.5</v>
      </c>
    </row>
    <row r="37" spans="1:11" ht="25.5" x14ac:dyDescent="0.2">
      <c r="A37" s="16">
        <v>2112</v>
      </c>
      <c r="B37" s="16">
        <v>2430</v>
      </c>
      <c r="C37" s="16" t="s">
        <v>45</v>
      </c>
      <c r="D37" s="17">
        <v>500</v>
      </c>
      <c r="E37" s="17">
        <v>0</v>
      </c>
      <c r="F37" s="18">
        <f t="shared" si="3"/>
        <v>500</v>
      </c>
      <c r="G37" s="17">
        <v>0</v>
      </c>
      <c r="H37" s="17">
        <v>0</v>
      </c>
      <c r="I37" s="17">
        <v>0</v>
      </c>
      <c r="J37" s="17">
        <v>0</v>
      </c>
      <c r="K37" s="18">
        <f t="shared" si="1"/>
        <v>500</v>
      </c>
    </row>
    <row r="38" spans="1:11" ht="25.5" x14ac:dyDescent="0.2">
      <c r="A38" s="16">
        <v>2112</v>
      </c>
      <c r="B38" s="16">
        <v>2440</v>
      </c>
      <c r="C38" s="16" t="s">
        <v>46</v>
      </c>
      <c r="D38" s="17">
        <v>59800</v>
      </c>
      <c r="E38" s="17">
        <v>0</v>
      </c>
      <c r="F38" s="18">
        <f t="shared" si="3"/>
        <v>59800</v>
      </c>
      <c r="G38" s="17">
        <v>0</v>
      </c>
      <c r="H38" s="17">
        <v>11998.5</v>
      </c>
      <c r="I38" s="17">
        <v>11998.5</v>
      </c>
      <c r="J38" s="17">
        <v>11998.5</v>
      </c>
      <c r="K38" s="18">
        <f t="shared" si="1"/>
        <v>47801.5</v>
      </c>
    </row>
    <row r="39" spans="1:11" ht="25.5" x14ac:dyDescent="0.2">
      <c r="A39" s="16">
        <v>2112</v>
      </c>
      <c r="B39" s="16">
        <v>2450</v>
      </c>
      <c r="C39" s="16" t="s">
        <v>47</v>
      </c>
      <c r="D39" s="17">
        <v>14250</v>
      </c>
      <c r="E39" s="17">
        <v>-450</v>
      </c>
      <c r="F39" s="18">
        <f t="shared" si="3"/>
        <v>13800</v>
      </c>
      <c r="G39" s="17">
        <v>0</v>
      </c>
      <c r="H39" s="17">
        <v>6865</v>
      </c>
      <c r="I39" s="17">
        <v>6865</v>
      </c>
      <c r="J39" s="17">
        <v>6865</v>
      </c>
      <c r="K39" s="18">
        <f t="shared" si="1"/>
        <v>6935</v>
      </c>
    </row>
    <row r="40" spans="1:11" ht="25.5" x14ac:dyDescent="0.2">
      <c r="A40" s="16">
        <v>2112</v>
      </c>
      <c r="B40" s="16">
        <v>2460</v>
      </c>
      <c r="C40" s="16" t="s">
        <v>48</v>
      </c>
      <c r="D40" s="17">
        <v>208753</v>
      </c>
      <c r="E40" s="17">
        <v>1135551.2</v>
      </c>
      <c r="F40" s="18">
        <f t="shared" si="3"/>
        <v>1344304.2</v>
      </c>
      <c r="G40" s="17">
        <v>521399.88</v>
      </c>
      <c r="H40" s="17">
        <v>230318.71</v>
      </c>
      <c r="I40" s="17">
        <v>230318.71</v>
      </c>
      <c r="J40" s="17">
        <v>230318.71</v>
      </c>
      <c r="K40" s="18">
        <f t="shared" si="1"/>
        <v>1113985.49</v>
      </c>
    </row>
    <row r="41" spans="1:11" ht="25.5" x14ac:dyDescent="0.2">
      <c r="A41" s="16">
        <v>2112</v>
      </c>
      <c r="B41" s="16">
        <v>2470</v>
      </c>
      <c r="C41" s="16" t="s">
        <v>49</v>
      </c>
      <c r="D41" s="17">
        <v>78936</v>
      </c>
      <c r="E41" s="17">
        <v>26863.7</v>
      </c>
      <c r="F41" s="18">
        <f t="shared" si="3"/>
        <v>105799.7</v>
      </c>
      <c r="G41" s="17">
        <v>0</v>
      </c>
      <c r="H41" s="17">
        <v>7807</v>
      </c>
      <c r="I41" s="17">
        <v>7807</v>
      </c>
      <c r="J41" s="17">
        <v>7807</v>
      </c>
      <c r="K41" s="18">
        <f t="shared" si="1"/>
        <v>97992.7</v>
      </c>
    </row>
    <row r="42" spans="1:11" ht="25.5" x14ac:dyDescent="0.2">
      <c r="A42" s="16">
        <v>2112</v>
      </c>
      <c r="B42" s="16">
        <v>2480</v>
      </c>
      <c r="C42" s="16" t="s">
        <v>50</v>
      </c>
      <c r="D42" s="17">
        <v>128174</v>
      </c>
      <c r="E42" s="17">
        <v>61000</v>
      </c>
      <c r="F42" s="18">
        <f t="shared" si="3"/>
        <v>189174</v>
      </c>
      <c r="G42" s="17">
        <v>0</v>
      </c>
      <c r="H42" s="17">
        <v>59759</v>
      </c>
      <c r="I42" s="17">
        <v>59759</v>
      </c>
      <c r="J42" s="17">
        <v>59759</v>
      </c>
      <c r="K42" s="18">
        <f t="shared" si="1"/>
        <v>129415</v>
      </c>
    </row>
    <row r="43" spans="1:11" ht="25.5" x14ac:dyDescent="0.2">
      <c r="A43" s="16">
        <v>2112</v>
      </c>
      <c r="B43" s="16">
        <v>2490</v>
      </c>
      <c r="C43" s="16" t="s">
        <v>51</v>
      </c>
      <c r="D43" s="17">
        <v>406354</v>
      </c>
      <c r="E43" s="17">
        <v>-3784.7</v>
      </c>
      <c r="F43" s="18">
        <f t="shared" si="3"/>
        <v>402569.3</v>
      </c>
      <c r="G43" s="17">
        <v>0</v>
      </c>
      <c r="H43" s="17">
        <v>143685.21</v>
      </c>
      <c r="I43" s="17">
        <v>143685.21</v>
      </c>
      <c r="J43" s="17">
        <v>143685.21</v>
      </c>
      <c r="K43" s="18">
        <f t="shared" si="1"/>
        <v>258884.09</v>
      </c>
    </row>
    <row r="44" spans="1:11" ht="25.5" x14ac:dyDescent="0.2">
      <c r="A44" s="16">
        <v>2112</v>
      </c>
      <c r="B44" s="16">
        <v>2510</v>
      </c>
      <c r="C44" s="16" t="s">
        <v>52</v>
      </c>
      <c r="D44" s="17">
        <v>1300</v>
      </c>
      <c r="E44" s="17">
        <v>-756.7</v>
      </c>
      <c r="F44" s="18">
        <f t="shared" si="3"/>
        <v>543.29999999999995</v>
      </c>
      <c r="G44" s="17">
        <v>0</v>
      </c>
      <c r="H44" s="17">
        <v>0</v>
      </c>
      <c r="I44" s="17">
        <v>0</v>
      </c>
      <c r="J44" s="17">
        <v>0</v>
      </c>
      <c r="K44" s="18">
        <f t="shared" si="1"/>
        <v>543.29999999999995</v>
      </c>
    </row>
    <row r="45" spans="1:11" ht="25.5" x14ac:dyDescent="0.2">
      <c r="A45" s="16">
        <v>2112</v>
      </c>
      <c r="B45" s="16">
        <v>2530</v>
      </c>
      <c r="C45" s="16" t="s">
        <v>53</v>
      </c>
      <c r="D45" s="17">
        <v>60652</v>
      </c>
      <c r="E45" s="17">
        <v>-672.3</v>
      </c>
      <c r="F45" s="18">
        <f t="shared" si="3"/>
        <v>59979.7</v>
      </c>
      <c r="G45" s="17">
        <v>0</v>
      </c>
      <c r="H45" s="17">
        <v>9498.5</v>
      </c>
      <c r="I45" s="17">
        <v>9498.5</v>
      </c>
      <c r="J45" s="17">
        <v>9498.5</v>
      </c>
      <c r="K45" s="18">
        <f t="shared" si="1"/>
        <v>50481.2</v>
      </c>
    </row>
    <row r="46" spans="1:11" ht="25.5" x14ac:dyDescent="0.2">
      <c r="A46" s="16">
        <v>2112</v>
      </c>
      <c r="B46" s="16">
        <v>2540</v>
      </c>
      <c r="C46" s="16" t="s">
        <v>54</v>
      </c>
      <c r="D46" s="17">
        <v>36700</v>
      </c>
      <c r="E46" s="17">
        <v>-230.28</v>
      </c>
      <c r="F46" s="18">
        <f t="shared" si="3"/>
        <v>36469.72</v>
      </c>
      <c r="G46" s="17">
        <v>0</v>
      </c>
      <c r="H46" s="17">
        <v>1184</v>
      </c>
      <c r="I46" s="17">
        <v>1184</v>
      </c>
      <c r="J46" s="17">
        <v>1184</v>
      </c>
      <c r="K46" s="18">
        <f t="shared" si="1"/>
        <v>35285.72</v>
      </c>
    </row>
    <row r="47" spans="1:11" ht="25.5" x14ac:dyDescent="0.2">
      <c r="A47" s="16">
        <v>2112</v>
      </c>
      <c r="B47" s="16">
        <v>2560</v>
      </c>
      <c r="C47" s="16" t="s">
        <v>55</v>
      </c>
      <c r="D47" s="17">
        <v>1000</v>
      </c>
      <c r="E47" s="17">
        <v>0</v>
      </c>
      <c r="F47" s="18">
        <f t="shared" si="3"/>
        <v>1000</v>
      </c>
      <c r="G47" s="17">
        <v>0</v>
      </c>
      <c r="H47" s="17">
        <v>148</v>
      </c>
      <c r="I47" s="17">
        <v>148</v>
      </c>
      <c r="J47" s="17">
        <v>148</v>
      </c>
      <c r="K47" s="18">
        <f t="shared" si="1"/>
        <v>852</v>
      </c>
    </row>
    <row r="48" spans="1:11" ht="25.5" x14ac:dyDescent="0.2">
      <c r="A48" s="16">
        <v>2112</v>
      </c>
      <c r="B48" s="16">
        <v>2590</v>
      </c>
      <c r="C48" s="16" t="s">
        <v>56</v>
      </c>
      <c r="D48" s="17">
        <v>3040</v>
      </c>
      <c r="E48" s="17">
        <v>0</v>
      </c>
      <c r="F48" s="18">
        <f t="shared" si="3"/>
        <v>3040</v>
      </c>
      <c r="G48" s="17">
        <v>0</v>
      </c>
      <c r="H48" s="17">
        <v>1176</v>
      </c>
      <c r="I48" s="17">
        <v>1176</v>
      </c>
      <c r="J48" s="17">
        <v>1176</v>
      </c>
      <c r="K48" s="18">
        <f t="shared" si="1"/>
        <v>1864</v>
      </c>
    </row>
    <row r="49" spans="1:11" ht="25.5" x14ac:dyDescent="0.2">
      <c r="A49" s="16">
        <v>2112</v>
      </c>
      <c r="B49" s="16">
        <v>2610</v>
      </c>
      <c r="C49" s="16" t="s">
        <v>57</v>
      </c>
      <c r="D49" s="17">
        <v>2354509</v>
      </c>
      <c r="E49" s="17">
        <v>-411771.8</v>
      </c>
      <c r="F49" s="18">
        <f t="shared" si="3"/>
        <v>1942737.2</v>
      </c>
      <c r="G49" s="17">
        <v>0</v>
      </c>
      <c r="H49" s="17">
        <v>1015844.88</v>
      </c>
      <c r="I49" s="17">
        <v>1015844.88</v>
      </c>
      <c r="J49" s="17">
        <v>1015844.88</v>
      </c>
      <c r="K49" s="18">
        <f t="shared" si="1"/>
        <v>926892.32</v>
      </c>
    </row>
    <row r="50" spans="1:11" ht="25.5" x14ac:dyDescent="0.2">
      <c r="A50" s="16">
        <v>2112</v>
      </c>
      <c r="B50" s="16">
        <v>2710</v>
      </c>
      <c r="C50" s="16" t="s">
        <v>58</v>
      </c>
      <c r="D50" s="17">
        <v>185113</v>
      </c>
      <c r="E50" s="17">
        <v>248648</v>
      </c>
      <c r="F50" s="18">
        <f t="shared" si="3"/>
        <v>433761</v>
      </c>
      <c r="G50" s="17">
        <v>290437.37</v>
      </c>
      <c r="H50" s="17">
        <v>70647.990000000005</v>
      </c>
      <c r="I50" s="17">
        <v>70647.990000000005</v>
      </c>
      <c r="J50" s="17">
        <v>70647.990000000005</v>
      </c>
      <c r="K50" s="18">
        <f t="shared" si="1"/>
        <v>363113.01</v>
      </c>
    </row>
    <row r="51" spans="1:11" ht="25.5" x14ac:dyDescent="0.25">
      <c r="A51" s="16">
        <v>2112</v>
      </c>
      <c r="B51" s="16">
        <v>2720</v>
      </c>
      <c r="C51" s="16" t="s">
        <v>59</v>
      </c>
      <c r="D51" s="17">
        <v>27155</v>
      </c>
      <c r="E51" s="17">
        <v>4459</v>
      </c>
      <c r="F51" s="18">
        <f t="shared" si="3"/>
        <v>31614</v>
      </c>
      <c r="G51" s="17">
        <v>0</v>
      </c>
      <c r="H51" s="17">
        <v>10089</v>
      </c>
      <c r="I51" s="17">
        <v>10089</v>
      </c>
      <c r="J51" s="17">
        <v>10089</v>
      </c>
      <c r="K51" s="18">
        <f t="shared" si="1"/>
        <v>21525</v>
      </c>
    </row>
    <row r="52" spans="1:11" ht="15" x14ac:dyDescent="0.25">
      <c r="A52" s="16">
        <v>2112</v>
      </c>
      <c r="B52" s="16">
        <v>2740</v>
      </c>
      <c r="C52" s="16" t="s">
        <v>60</v>
      </c>
      <c r="D52" s="17">
        <v>18656</v>
      </c>
      <c r="E52" s="17">
        <v>1896900</v>
      </c>
      <c r="F52" s="18">
        <f t="shared" si="3"/>
        <v>1915556</v>
      </c>
      <c r="G52" s="17">
        <v>3537414.23</v>
      </c>
      <c r="H52" s="17">
        <v>9135.06</v>
      </c>
      <c r="I52" s="17">
        <v>9135.06</v>
      </c>
      <c r="J52" s="17">
        <v>9135.06</v>
      </c>
      <c r="K52" s="18">
        <f t="shared" si="1"/>
        <v>1906420.94</v>
      </c>
    </row>
    <row r="53" spans="1:11" ht="25.5" x14ac:dyDescent="0.25">
      <c r="A53" s="16">
        <v>2112</v>
      </c>
      <c r="B53" s="16">
        <v>2750</v>
      </c>
      <c r="C53" s="16" t="s">
        <v>61</v>
      </c>
      <c r="D53" s="17">
        <v>0</v>
      </c>
      <c r="E53" s="17">
        <v>650</v>
      </c>
      <c r="F53" s="18">
        <f t="shared" si="3"/>
        <v>650</v>
      </c>
      <c r="G53" s="17">
        <v>0</v>
      </c>
      <c r="H53" s="17">
        <v>0</v>
      </c>
      <c r="I53" s="17">
        <v>0</v>
      </c>
      <c r="J53" s="17">
        <v>0</v>
      </c>
      <c r="K53" s="18">
        <f t="shared" si="1"/>
        <v>650</v>
      </c>
    </row>
    <row r="54" spans="1:11" ht="25.5" x14ac:dyDescent="0.25">
      <c r="A54" s="16">
        <v>2112</v>
      </c>
      <c r="B54" s="16">
        <v>2910</v>
      </c>
      <c r="C54" s="16" t="s">
        <v>62</v>
      </c>
      <c r="D54" s="17">
        <v>98438</v>
      </c>
      <c r="E54" s="17">
        <v>226260.44</v>
      </c>
      <c r="F54" s="18">
        <f t="shared" si="3"/>
        <v>324698.44</v>
      </c>
      <c r="G54" s="17">
        <v>222822.6</v>
      </c>
      <c r="H54" s="17">
        <v>107454.5</v>
      </c>
      <c r="I54" s="17">
        <v>107454.5</v>
      </c>
      <c r="J54" s="17">
        <v>107454.5</v>
      </c>
      <c r="K54" s="18">
        <f t="shared" si="1"/>
        <v>217243.94</v>
      </c>
    </row>
    <row r="55" spans="1:11" ht="25.5" x14ac:dyDescent="0.25">
      <c r="A55" s="16">
        <v>2112</v>
      </c>
      <c r="B55" s="16">
        <v>2920</v>
      </c>
      <c r="C55" s="16" t="s">
        <v>63</v>
      </c>
      <c r="D55" s="17">
        <v>34327</v>
      </c>
      <c r="E55" s="17">
        <v>450</v>
      </c>
      <c r="F55" s="18">
        <f t="shared" si="3"/>
        <v>34777</v>
      </c>
      <c r="G55" s="17">
        <v>0</v>
      </c>
      <c r="H55" s="17">
        <v>5334</v>
      </c>
      <c r="I55" s="17">
        <v>5334</v>
      </c>
      <c r="J55" s="17">
        <v>5334</v>
      </c>
      <c r="K55" s="18">
        <f t="shared" si="1"/>
        <v>29443</v>
      </c>
    </row>
    <row r="56" spans="1:11" ht="25.5" x14ac:dyDescent="0.25">
      <c r="A56" s="16">
        <v>2112</v>
      </c>
      <c r="B56" s="16">
        <v>2930</v>
      </c>
      <c r="C56" s="16" t="s">
        <v>64</v>
      </c>
      <c r="D56" s="17">
        <v>9200</v>
      </c>
      <c r="E56" s="17">
        <v>29165.65</v>
      </c>
      <c r="F56" s="18">
        <f t="shared" si="3"/>
        <v>38365.65</v>
      </c>
      <c r="G56" s="17">
        <v>0</v>
      </c>
      <c r="H56" s="17">
        <v>27214.2</v>
      </c>
      <c r="I56" s="17">
        <v>27214.2</v>
      </c>
      <c r="J56" s="17">
        <v>27214.2</v>
      </c>
      <c r="K56" s="18">
        <f t="shared" si="1"/>
        <v>11151.45</v>
      </c>
    </row>
    <row r="57" spans="1:11" ht="25.5" x14ac:dyDescent="0.25">
      <c r="A57" s="16">
        <v>2112</v>
      </c>
      <c r="B57" s="16">
        <v>2940</v>
      </c>
      <c r="C57" s="16" t="s">
        <v>65</v>
      </c>
      <c r="D57" s="17">
        <v>49080</v>
      </c>
      <c r="E57" s="17">
        <v>-8000</v>
      </c>
      <c r="F57" s="18">
        <f t="shared" si="3"/>
        <v>41080</v>
      </c>
      <c r="G57" s="17">
        <v>0</v>
      </c>
      <c r="H57" s="17">
        <v>12122.54</v>
      </c>
      <c r="I57" s="17">
        <v>12122.54</v>
      </c>
      <c r="J57" s="17">
        <v>12122.54</v>
      </c>
      <c r="K57" s="18">
        <f t="shared" si="1"/>
        <v>28957.46</v>
      </c>
    </row>
    <row r="58" spans="1:11" ht="25.5" x14ac:dyDescent="0.25">
      <c r="A58" s="16">
        <v>2112</v>
      </c>
      <c r="B58" s="16">
        <v>2960</v>
      </c>
      <c r="C58" s="16" t="s">
        <v>66</v>
      </c>
      <c r="D58" s="17">
        <v>3300</v>
      </c>
      <c r="E58" s="17">
        <v>0</v>
      </c>
      <c r="F58" s="18">
        <f t="shared" si="3"/>
        <v>3300</v>
      </c>
      <c r="G58" s="17">
        <v>0</v>
      </c>
      <c r="H58" s="17">
        <v>0</v>
      </c>
      <c r="I58" s="17">
        <v>0</v>
      </c>
      <c r="J58" s="17">
        <v>0</v>
      </c>
      <c r="K58" s="18">
        <f t="shared" si="1"/>
        <v>3300</v>
      </c>
    </row>
    <row r="59" spans="1:11" ht="25.5" x14ac:dyDescent="0.25">
      <c r="A59" s="16">
        <v>2112</v>
      </c>
      <c r="B59" s="16">
        <v>2980</v>
      </c>
      <c r="C59" s="16" t="s">
        <v>67</v>
      </c>
      <c r="D59" s="17">
        <v>19235</v>
      </c>
      <c r="E59" s="17">
        <v>0</v>
      </c>
      <c r="F59" s="18">
        <f t="shared" si="3"/>
        <v>19235</v>
      </c>
      <c r="G59" s="17">
        <v>0</v>
      </c>
      <c r="H59" s="17">
        <v>6144</v>
      </c>
      <c r="I59" s="17">
        <v>6144</v>
      </c>
      <c r="J59" s="17">
        <v>6144</v>
      </c>
      <c r="K59" s="18">
        <f t="shared" si="1"/>
        <v>13091</v>
      </c>
    </row>
    <row r="60" spans="1:11" ht="25.5" x14ac:dyDescent="0.25">
      <c r="A60" s="16">
        <v>2112</v>
      </c>
      <c r="B60" s="16">
        <v>2990</v>
      </c>
      <c r="C60" s="16" t="s">
        <v>68</v>
      </c>
      <c r="D60" s="17">
        <v>4500</v>
      </c>
      <c r="E60" s="17">
        <v>0</v>
      </c>
      <c r="F60" s="18">
        <f t="shared" si="3"/>
        <v>4500</v>
      </c>
      <c r="G60" s="17">
        <v>0</v>
      </c>
      <c r="H60" s="17">
        <v>199</v>
      </c>
      <c r="I60" s="17">
        <v>199</v>
      </c>
      <c r="J60" s="17">
        <v>199</v>
      </c>
      <c r="K60" s="18">
        <f t="shared" si="1"/>
        <v>4301</v>
      </c>
    </row>
    <row r="61" spans="1:11" ht="15" x14ac:dyDescent="0.25">
      <c r="A61" s="16">
        <v>2112</v>
      </c>
      <c r="B61" s="16">
        <v>3110</v>
      </c>
      <c r="C61" s="16" t="s">
        <v>69</v>
      </c>
      <c r="D61" s="17">
        <v>1675854</v>
      </c>
      <c r="E61" s="17">
        <v>433038.64</v>
      </c>
      <c r="F61" s="18">
        <f t="shared" si="3"/>
        <v>2108892.64</v>
      </c>
      <c r="G61" s="17">
        <v>0</v>
      </c>
      <c r="H61" s="17">
        <v>1532046.34</v>
      </c>
      <c r="I61" s="17">
        <v>1532046.34</v>
      </c>
      <c r="J61" s="17">
        <v>1532046.34</v>
      </c>
      <c r="K61" s="18">
        <f t="shared" si="1"/>
        <v>576846.30000000005</v>
      </c>
    </row>
    <row r="62" spans="1:11" ht="15" x14ac:dyDescent="0.25">
      <c r="A62" s="16">
        <v>2112</v>
      </c>
      <c r="B62" s="16">
        <v>3130</v>
      </c>
      <c r="C62" s="16" t="s">
        <v>70</v>
      </c>
      <c r="D62" s="17">
        <v>307795</v>
      </c>
      <c r="E62" s="17">
        <v>-8927</v>
      </c>
      <c r="F62" s="18">
        <f t="shared" si="3"/>
        <v>298868</v>
      </c>
      <c r="G62" s="17">
        <v>0</v>
      </c>
      <c r="H62" s="17">
        <v>173894.7</v>
      </c>
      <c r="I62" s="17">
        <v>173894.7</v>
      </c>
      <c r="J62" s="17">
        <v>173894.7</v>
      </c>
      <c r="K62" s="18">
        <f t="shared" si="1"/>
        <v>124973.29999999999</v>
      </c>
    </row>
    <row r="63" spans="1:11" ht="25.5" x14ac:dyDescent="0.25">
      <c r="A63" s="16">
        <v>2112</v>
      </c>
      <c r="B63" s="16">
        <v>3140</v>
      </c>
      <c r="C63" s="16" t="s">
        <v>71</v>
      </c>
      <c r="D63" s="17">
        <v>680663</v>
      </c>
      <c r="E63" s="17">
        <v>-58443.43</v>
      </c>
      <c r="F63" s="18">
        <f t="shared" si="3"/>
        <v>622219.56999999995</v>
      </c>
      <c r="G63" s="17">
        <v>0</v>
      </c>
      <c r="H63" s="17">
        <v>408847.1</v>
      </c>
      <c r="I63" s="17">
        <v>408847.1</v>
      </c>
      <c r="J63" s="17">
        <v>408847.1</v>
      </c>
      <c r="K63" s="18">
        <f t="shared" si="1"/>
        <v>213372.46999999997</v>
      </c>
    </row>
    <row r="64" spans="1:11" ht="15" x14ac:dyDescent="0.25">
      <c r="A64" s="16">
        <v>2112</v>
      </c>
      <c r="B64" s="16">
        <v>3150</v>
      </c>
      <c r="C64" s="16" t="s">
        <v>72</v>
      </c>
      <c r="D64" s="17">
        <v>245160</v>
      </c>
      <c r="E64" s="17">
        <v>-14048.28</v>
      </c>
      <c r="F64" s="18">
        <f t="shared" si="3"/>
        <v>231111.72</v>
      </c>
      <c r="G64" s="17">
        <v>0</v>
      </c>
      <c r="H64" s="17">
        <v>54145.02</v>
      </c>
      <c r="I64" s="17">
        <v>54145.02</v>
      </c>
      <c r="J64" s="17">
        <v>54145.02</v>
      </c>
      <c r="K64" s="18">
        <f t="shared" si="1"/>
        <v>176966.7</v>
      </c>
    </row>
    <row r="65" spans="1:11" ht="25.5" x14ac:dyDescent="0.25">
      <c r="A65" s="16">
        <v>2112</v>
      </c>
      <c r="B65" s="16">
        <v>3170</v>
      </c>
      <c r="C65" s="16" t="s">
        <v>73</v>
      </c>
      <c r="D65" s="17">
        <v>505200</v>
      </c>
      <c r="E65" s="17">
        <v>525000</v>
      </c>
      <c r="F65" s="18">
        <f t="shared" si="3"/>
        <v>1030200</v>
      </c>
      <c r="G65" s="17">
        <v>1823000</v>
      </c>
      <c r="H65" s="17">
        <v>825274.02</v>
      </c>
      <c r="I65" s="17">
        <v>825274.02</v>
      </c>
      <c r="J65" s="17">
        <v>825274.02</v>
      </c>
      <c r="K65" s="18">
        <f t="shared" si="1"/>
        <v>204925.97999999998</v>
      </c>
    </row>
    <row r="66" spans="1:11" ht="25.5" x14ac:dyDescent="0.25">
      <c r="A66" s="16">
        <v>2112</v>
      </c>
      <c r="B66" s="16">
        <v>3180</v>
      </c>
      <c r="C66" s="16" t="s">
        <v>74</v>
      </c>
      <c r="D66" s="17">
        <v>151657</v>
      </c>
      <c r="E66" s="17">
        <v>-12395.73</v>
      </c>
      <c r="F66" s="18">
        <f t="shared" si="3"/>
        <v>139261.26999999999</v>
      </c>
      <c r="G66" s="17">
        <v>0</v>
      </c>
      <c r="H66" s="17">
        <v>87586.91</v>
      </c>
      <c r="I66" s="17">
        <v>87586.91</v>
      </c>
      <c r="J66" s="17">
        <v>87586.91</v>
      </c>
      <c r="K66" s="18">
        <f t="shared" si="1"/>
        <v>51674.359999999986</v>
      </c>
    </row>
    <row r="67" spans="1:11" ht="25.5" x14ac:dyDescent="0.25">
      <c r="A67" s="16">
        <v>2112</v>
      </c>
      <c r="B67" s="16">
        <v>3220</v>
      </c>
      <c r="C67" s="16" t="s">
        <v>75</v>
      </c>
      <c r="D67" s="17">
        <v>0</v>
      </c>
      <c r="E67" s="17">
        <v>283000</v>
      </c>
      <c r="F67" s="18">
        <f t="shared" si="3"/>
        <v>283000</v>
      </c>
      <c r="G67" s="17">
        <v>0</v>
      </c>
      <c r="H67" s="17">
        <v>0</v>
      </c>
      <c r="I67" s="17">
        <v>0</v>
      </c>
      <c r="J67" s="17">
        <v>0</v>
      </c>
      <c r="K67" s="18">
        <f t="shared" si="1"/>
        <v>283000</v>
      </c>
    </row>
    <row r="68" spans="1:11" ht="25.5" x14ac:dyDescent="0.25">
      <c r="A68" s="16">
        <v>2112</v>
      </c>
      <c r="B68" s="16">
        <v>3230</v>
      </c>
      <c r="C68" s="16" t="s">
        <v>76</v>
      </c>
      <c r="D68" s="17">
        <v>211250</v>
      </c>
      <c r="E68" s="17">
        <v>51750</v>
      </c>
      <c r="F68" s="18">
        <f t="shared" si="3"/>
        <v>263000</v>
      </c>
      <c r="G68" s="17">
        <v>0</v>
      </c>
      <c r="H68" s="17">
        <v>70000</v>
      </c>
      <c r="I68" s="17">
        <v>70000</v>
      </c>
      <c r="J68" s="17">
        <v>70000</v>
      </c>
      <c r="K68" s="18">
        <f t="shared" si="1"/>
        <v>193000</v>
      </c>
    </row>
    <row r="69" spans="1:11" ht="25.5" x14ac:dyDescent="0.25">
      <c r="A69" s="16">
        <v>2112</v>
      </c>
      <c r="B69" s="16">
        <v>3250</v>
      </c>
      <c r="C69" s="16" t="s">
        <v>77</v>
      </c>
      <c r="D69" s="17">
        <v>2928502</v>
      </c>
      <c r="E69" s="17">
        <v>1087223.8</v>
      </c>
      <c r="F69" s="18">
        <f t="shared" si="3"/>
        <v>4015725.8</v>
      </c>
      <c r="G69" s="17">
        <v>0</v>
      </c>
      <c r="H69" s="17">
        <v>1466113.99</v>
      </c>
      <c r="I69" s="17">
        <v>1466113.99</v>
      </c>
      <c r="J69" s="17">
        <v>1466113.99</v>
      </c>
      <c r="K69" s="18">
        <f t="shared" si="1"/>
        <v>2549611.8099999996</v>
      </c>
    </row>
    <row r="70" spans="1:11" ht="25.5" x14ac:dyDescent="0.25">
      <c r="A70" s="16">
        <v>2112</v>
      </c>
      <c r="B70" s="16">
        <v>3270</v>
      </c>
      <c r="C70" s="16" t="s">
        <v>78</v>
      </c>
      <c r="D70" s="17">
        <v>275000</v>
      </c>
      <c r="E70" s="17">
        <v>1491546.39</v>
      </c>
      <c r="F70" s="18">
        <f t="shared" si="3"/>
        <v>1766546.39</v>
      </c>
      <c r="G70" s="17">
        <v>357500</v>
      </c>
      <c r="H70" s="17">
        <v>685511.27</v>
      </c>
      <c r="I70" s="17">
        <v>685511.27</v>
      </c>
      <c r="J70" s="17">
        <v>685511.27</v>
      </c>
      <c r="K70" s="18">
        <f t="shared" si="1"/>
        <v>1081035.1199999999</v>
      </c>
    </row>
    <row r="71" spans="1:11" ht="25.5" x14ac:dyDescent="0.25">
      <c r="A71" s="16">
        <v>2112</v>
      </c>
      <c r="B71" s="16">
        <v>3290</v>
      </c>
      <c r="C71" s="16" t="s">
        <v>79</v>
      </c>
      <c r="D71" s="17">
        <v>847644</v>
      </c>
      <c r="E71" s="17">
        <v>415333.58</v>
      </c>
      <c r="F71" s="18">
        <f t="shared" si="3"/>
        <v>1262977.58</v>
      </c>
      <c r="G71" s="17">
        <v>0</v>
      </c>
      <c r="H71" s="17">
        <v>533717.51</v>
      </c>
      <c r="I71" s="17">
        <v>533717.51</v>
      </c>
      <c r="J71" s="17">
        <v>533717.51</v>
      </c>
      <c r="K71" s="18">
        <f t="shared" si="1"/>
        <v>729260.07000000007</v>
      </c>
    </row>
    <row r="72" spans="1:11" ht="25.5" x14ac:dyDescent="0.25">
      <c r="A72" s="16">
        <v>2112</v>
      </c>
      <c r="B72" s="16">
        <v>3340</v>
      </c>
      <c r="C72" s="16" t="s">
        <v>80</v>
      </c>
      <c r="D72" s="17">
        <v>380000</v>
      </c>
      <c r="E72" s="17">
        <v>0</v>
      </c>
      <c r="F72" s="18">
        <f t="shared" si="3"/>
        <v>380000</v>
      </c>
      <c r="G72" s="17">
        <v>0</v>
      </c>
      <c r="H72" s="17">
        <v>134892</v>
      </c>
      <c r="I72" s="17">
        <v>134892</v>
      </c>
      <c r="J72" s="17">
        <v>134892</v>
      </c>
      <c r="K72" s="18">
        <f t="shared" si="1"/>
        <v>245108</v>
      </c>
    </row>
    <row r="73" spans="1:11" ht="25.5" x14ac:dyDescent="0.25">
      <c r="A73" s="16">
        <v>2112</v>
      </c>
      <c r="B73" s="16">
        <v>3360</v>
      </c>
      <c r="C73" s="16" t="s">
        <v>81</v>
      </c>
      <c r="D73" s="17">
        <v>395022.25</v>
      </c>
      <c r="E73" s="17">
        <v>225942.64</v>
      </c>
      <c r="F73" s="18">
        <f t="shared" si="3"/>
        <v>620964.89</v>
      </c>
      <c r="G73" s="17">
        <v>0</v>
      </c>
      <c r="H73" s="17">
        <v>286776.89</v>
      </c>
      <c r="I73" s="17">
        <v>286776.89</v>
      </c>
      <c r="J73" s="17">
        <v>286776.89</v>
      </c>
      <c r="K73" s="18">
        <f t="shared" si="1"/>
        <v>334188</v>
      </c>
    </row>
    <row r="74" spans="1:11" ht="25.5" x14ac:dyDescent="0.25">
      <c r="A74" s="16">
        <v>2112</v>
      </c>
      <c r="B74" s="16">
        <v>3380</v>
      </c>
      <c r="C74" s="16" t="s">
        <v>82</v>
      </c>
      <c r="D74" s="17">
        <v>721056</v>
      </c>
      <c r="E74" s="17">
        <v>188129.93</v>
      </c>
      <c r="F74" s="18">
        <f t="shared" si="3"/>
        <v>909185.92999999993</v>
      </c>
      <c r="G74" s="17">
        <v>0</v>
      </c>
      <c r="H74" s="17">
        <v>594134.17000000004</v>
      </c>
      <c r="I74" s="17">
        <v>594134.17000000004</v>
      </c>
      <c r="J74" s="17">
        <v>594134.17000000004</v>
      </c>
      <c r="K74" s="18">
        <f t="shared" si="1"/>
        <v>315051.75999999989</v>
      </c>
    </row>
    <row r="75" spans="1:11" ht="25.5" x14ac:dyDescent="0.25">
      <c r="A75" s="16">
        <v>2112</v>
      </c>
      <c r="B75" s="16">
        <v>3390</v>
      </c>
      <c r="C75" s="16" t="s">
        <v>83</v>
      </c>
      <c r="D75" s="17">
        <v>1650724.32</v>
      </c>
      <c r="E75" s="17">
        <v>494000</v>
      </c>
      <c r="F75" s="18">
        <f t="shared" si="3"/>
        <v>2144724.3200000003</v>
      </c>
      <c r="G75" s="17">
        <v>0</v>
      </c>
      <c r="H75" s="17">
        <v>0</v>
      </c>
      <c r="I75" s="17">
        <v>0</v>
      </c>
      <c r="J75" s="17">
        <v>0</v>
      </c>
      <c r="K75" s="18">
        <f t="shared" si="1"/>
        <v>2144724.3200000003</v>
      </c>
    </row>
    <row r="76" spans="1:11" ht="25.5" x14ac:dyDescent="0.25">
      <c r="A76" s="16">
        <v>2112</v>
      </c>
      <c r="B76" s="16">
        <v>3410</v>
      </c>
      <c r="C76" s="16" t="s">
        <v>84</v>
      </c>
      <c r="D76" s="17">
        <v>460000</v>
      </c>
      <c r="E76" s="17">
        <v>440730.74</v>
      </c>
      <c r="F76" s="18">
        <f t="shared" si="3"/>
        <v>900730.74</v>
      </c>
      <c r="G76" s="17">
        <v>0</v>
      </c>
      <c r="H76" s="17">
        <v>92325</v>
      </c>
      <c r="I76" s="17">
        <v>92325</v>
      </c>
      <c r="J76" s="17">
        <v>92325</v>
      </c>
      <c r="K76" s="18">
        <f t="shared" si="1"/>
        <v>808405.74</v>
      </c>
    </row>
    <row r="77" spans="1:11" ht="25.5" x14ac:dyDescent="0.25">
      <c r="A77" s="16">
        <v>2112</v>
      </c>
      <c r="B77" s="16">
        <v>3430</v>
      </c>
      <c r="C77" s="16" t="s">
        <v>85</v>
      </c>
      <c r="D77" s="17">
        <v>0</v>
      </c>
      <c r="E77" s="17">
        <v>18000</v>
      </c>
      <c r="F77" s="18">
        <f t="shared" si="3"/>
        <v>18000</v>
      </c>
      <c r="G77" s="17">
        <v>0</v>
      </c>
      <c r="H77" s="17">
        <v>0</v>
      </c>
      <c r="I77" s="17">
        <v>0</v>
      </c>
      <c r="J77" s="17">
        <v>0</v>
      </c>
      <c r="K77" s="18">
        <f t="shared" si="1"/>
        <v>18000</v>
      </c>
    </row>
    <row r="78" spans="1:11" ht="25.5" x14ac:dyDescent="0.25">
      <c r="A78" s="16">
        <v>2112</v>
      </c>
      <c r="B78" s="16">
        <v>3450</v>
      </c>
      <c r="C78" s="16" t="s">
        <v>86</v>
      </c>
      <c r="D78" s="17">
        <v>1296951</v>
      </c>
      <c r="E78" s="17">
        <v>296712.78999999998</v>
      </c>
      <c r="F78" s="18">
        <f t="shared" si="3"/>
        <v>1593663.79</v>
      </c>
      <c r="G78" s="17">
        <v>0</v>
      </c>
      <c r="H78" s="17">
        <v>1450250.58</v>
      </c>
      <c r="I78" s="17">
        <v>1450250.58</v>
      </c>
      <c r="J78" s="17">
        <v>1450250.58</v>
      </c>
      <c r="K78" s="18">
        <f t="shared" si="1"/>
        <v>143413.20999999996</v>
      </c>
    </row>
    <row r="79" spans="1:11" ht="15" x14ac:dyDescent="0.25">
      <c r="A79" s="16">
        <v>2112</v>
      </c>
      <c r="B79" s="16">
        <v>3470</v>
      </c>
      <c r="C79" s="16" t="s">
        <v>87</v>
      </c>
      <c r="D79" s="17">
        <v>0</v>
      </c>
      <c r="E79" s="17">
        <v>202284.97</v>
      </c>
      <c r="F79" s="18">
        <f t="shared" si="3"/>
        <v>202284.97</v>
      </c>
      <c r="G79" s="17">
        <v>0</v>
      </c>
      <c r="H79" s="17">
        <v>68956.92</v>
      </c>
      <c r="I79" s="17">
        <v>68956.92</v>
      </c>
      <c r="J79" s="17">
        <v>68956.92</v>
      </c>
      <c r="K79" s="18">
        <f t="shared" si="1"/>
        <v>133328.04999999999</v>
      </c>
    </row>
    <row r="80" spans="1:11" ht="25.5" x14ac:dyDescent="0.25">
      <c r="A80" s="16">
        <v>2112</v>
      </c>
      <c r="B80" s="16">
        <v>3510</v>
      </c>
      <c r="C80" s="16" t="s">
        <v>88</v>
      </c>
      <c r="D80" s="17">
        <v>3350000</v>
      </c>
      <c r="E80" s="17">
        <v>3138166.89</v>
      </c>
      <c r="F80" s="18">
        <f t="shared" si="3"/>
        <v>6488166.8900000006</v>
      </c>
      <c r="G80" s="17">
        <v>0</v>
      </c>
      <c r="H80" s="17">
        <v>651932.26</v>
      </c>
      <c r="I80" s="17">
        <v>651932.26</v>
      </c>
      <c r="J80" s="17">
        <v>651932.26</v>
      </c>
      <c r="K80" s="18">
        <f t="shared" si="1"/>
        <v>5836234.6300000008</v>
      </c>
    </row>
    <row r="81" spans="1:11" ht="25.5" x14ac:dyDescent="0.25">
      <c r="A81" s="16">
        <v>2112</v>
      </c>
      <c r="B81" s="16">
        <v>3520</v>
      </c>
      <c r="C81" s="16" t="s">
        <v>89</v>
      </c>
      <c r="D81" s="17">
        <v>368455</v>
      </c>
      <c r="E81" s="17">
        <v>526191.19999999995</v>
      </c>
      <c r="F81" s="18">
        <f t="shared" si="3"/>
        <v>894646.2</v>
      </c>
      <c r="G81" s="17">
        <v>0</v>
      </c>
      <c r="H81" s="17">
        <v>75195</v>
      </c>
      <c r="I81" s="17">
        <v>75195</v>
      </c>
      <c r="J81" s="17">
        <v>75195</v>
      </c>
      <c r="K81" s="18">
        <f t="shared" si="1"/>
        <v>819451.2</v>
      </c>
    </row>
    <row r="82" spans="1:11" ht="25.5" x14ac:dyDescent="0.25">
      <c r="A82" s="16">
        <v>2112</v>
      </c>
      <c r="B82" s="16">
        <v>3530</v>
      </c>
      <c r="C82" s="16" t="s">
        <v>90</v>
      </c>
      <c r="D82" s="17">
        <v>305591</v>
      </c>
      <c r="E82" s="17">
        <v>20427</v>
      </c>
      <c r="F82" s="18">
        <f t="shared" si="3"/>
        <v>326018</v>
      </c>
      <c r="G82" s="17">
        <v>0</v>
      </c>
      <c r="H82" s="17">
        <v>77587.89</v>
      </c>
      <c r="I82" s="17">
        <v>77587.89</v>
      </c>
      <c r="J82" s="17">
        <v>77587.89</v>
      </c>
      <c r="K82" s="18">
        <f t="shared" si="1"/>
        <v>248430.11</v>
      </c>
    </row>
    <row r="83" spans="1:11" ht="25.5" x14ac:dyDescent="0.25">
      <c r="A83" s="16">
        <v>2112</v>
      </c>
      <c r="B83" s="16">
        <v>3550</v>
      </c>
      <c r="C83" s="16" t="s">
        <v>91</v>
      </c>
      <c r="D83" s="17">
        <v>998624</v>
      </c>
      <c r="E83" s="17">
        <v>-371719.82</v>
      </c>
      <c r="F83" s="18">
        <f t="shared" si="3"/>
        <v>626904.17999999993</v>
      </c>
      <c r="G83" s="17">
        <v>33103.160000000003</v>
      </c>
      <c r="H83" s="17">
        <v>264569.36</v>
      </c>
      <c r="I83" s="17">
        <v>264569.36</v>
      </c>
      <c r="J83" s="17">
        <v>264569.36</v>
      </c>
      <c r="K83" s="18">
        <f t="shared" si="1"/>
        <v>362334.81999999995</v>
      </c>
    </row>
    <row r="84" spans="1:11" ht="25.5" x14ac:dyDescent="0.25">
      <c r="A84" s="16">
        <v>2112</v>
      </c>
      <c r="B84" s="16">
        <v>3570</v>
      </c>
      <c r="C84" s="16" t="s">
        <v>92</v>
      </c>
      <c r="D84" s="17">
        <v>429875</v>
      </c>
      <c r="E84" s="17">
        <v>874300.92</v>
      </c>
      <c r="F84" s="18">
        <f t="shared" si="3"/>
        <v>1304175.92</v>
      </c>
      <c r="G84" s="17">
        <v>0</v>
      </c>
      <c r="H84" s="17">
        <v>299227.98</v>
      </c>
      <c r="I84" s="17">
        <v>299227.98</v>
      </c>
      <c r="J84" s="17">
        <v>299227.98</v>
      </c>
      <c r="K84" s="18">
        <f t="shared" si="1"/>
        <v>1004947.94</v>
      </c>
    </row>
    <row r="85" spans="1:11" ht="25.5" x14ac:dyDescent="0.25">
      <c r="A85" s="16">
        <v>2112</v>
      </c>
      <c r="B85" s="16">
        <v>3580</v>
      </c>
      <c r="C85" s="16" t="s">
        <v>93</v>
      </c>
      <c r="D85" s="17">
        <v>1727309</v>
      </c>
      <c r="E85" s="17">
        <v>356704.56</v>
      </c>
      <c r="F85" s="18">
        <f t="shared" si="3"/>
        <v>2084013.56</v>
      </c>
      <c r="G85" s="17">
        <v>0</v>
      </c>
      <c r="H85" s="17">
        <v>1485885.34</v>
      </c>
      <c r="I85" s="17">
        <v>1485885.34</v>
      </c>
      <c r="J85" s="17">
        <v>1485885.34</v>
      </c>
      <c r="K85" s="18">
        <f t="shared" si="1"/>
        <v>598128.22</v>
      </c>
    </row>
    <row r="86" spans="1:11" ht="25.5" x14ac:dyDescent="0.25">
      <c r="A86" s="16">
        <v>2112</v>
      </c>
      <c r="B86" s="16">
        <v>3590</v>
      </c>
      <c r="C86" s="16" t="s">
        <v>94</v>
      </c>
      <c r="D86" s="17">
        <v>176814</v>
      </c>
      <c r="E86" s="17">
        <v>104990.53</v>
      </c>
      <c r="F86" s="18">
        <f t="shared" si="3"/>
        <v>281804.53000000003</v>
      </c>
      <c r="G86" s="17">
        <v>0</v>
      </c>
      <c r="H86" s="17">
        <v>179414.95</v>
      </c>
      <c r="I86" s="17">
        <v>179414.95</v>
      </c>
      <c r="J86" s="17">
        <v>179414.95</v>
      </c>
      <c r="K86" s="18">
        <f t="shared" si="1"/>
        <v>102389.58000000002</v>
      </c>
    </row>
    <row r="87" spans="1:11" ht="25.5" x14ac:dyDescent="0.25">
      <c r="A87" s="16">
        <v>2112</v>
      </c>
      <c r="B87" s="16">
        <v>3611</v>
      </c>
      <c r="C87" s="16" t="s">
        <v>95</v>
      </c>
      <c r="D87" s="17">
        <v>1298204</v>
      </c>
      <c r="E87" s="17">
        <v>5532960.0999999996</v>
      </c>
      <c r="F87" s="18">
        <f t="shared" si="3"/>
        <v>6831164.0999999996</v>
      </c>
      <c r="G87" s="17">
        <v>0</v>
      </c>
      <c r="H87" s="17">
        <v>1136146.6000000001</v>
      </c>
      <c r="I87" s="17">
        <v>1136146.6000000001</v>
      </c>
      <c r="J87" s="17">
        <v>1136146.6000000001</v>
      </c>
      <c r="K87" s="18">
        <f t="shared" si="1"/>
        <v>5695017.5</v>
      </c>
    </row>
    <row r="88" spans="1:11" ht="25.5" x14ac:dyDescent="0.25">
      <c r="A88" s="16">
        <v>2112</v>
      </c>
      <c r="B88" s="16">
        <v>3612</v>
      </c>
      <c r="C88" s="16" t="s">
        <v>96</v>
      </c>
      <c r="D88" s="17">
        <v>2876735.05</v>
      </c>
      <c r="E88" s="17">
        <v>886858.67</v>
      </c>
      <c r="F88" s="18">
        <f t="shared" si="3"/>
        <v>3763593.7199999997</v>
      </c>
      <c r="G88" s="17">
        <v>0</v>
      </c>
      <c r="H88" s="17">
        <v>1831678.28</v>
      </c>
      <c r="I88" s="17">
        <v>1831678.28</v>
      </c>
      <c r="J88" s="17">
        <v>1831678.28</v>
      </c>
      <c r="K88" s="18">
        <f t="shared" si="1"/>
        <v>1931915.4399999997</v>
      </c>
    </row>
    <row r="89" spans="1:11" ht="25.5" x14ac:dyDescent="0.25">
      <c r="A89" s="16">
        <v>2112</v>
      </c>
      <c r="B89" s="16">
        <v>3620</v>
      </c>
      <c r="C89" s="16" t="s">
        <v>97</v>
      </c>
      <c r="D89" s="17">
        <v>20000</v>
      </c>
      <c r="E89" s="17">
        <v>0</v>
      </c>
      <c r="F89" s="18">
        <f t="shared" si="3"/>
        <v>20000</v>
      </c>
      <c r="G89" s="17">
        <v>0</v>
      </c>
      <c r="H89" s="17">
        <v>0</v>
      </c>
      <c r="I89" s="17">
        <v>0</v>
      </c>
      <c r="J89" s="17">
        <v>0</v>
      </c>
      <c r="K89" s="18">
        <f t="shared" si="1"/>
        <v>20000</v>
      </c>
    </row>
    <row r="90" spans="1:11" ht="25.5" x14ac:dyDescent="0.25">
      <c r="A90" s="16">
        <v>2112</v>
      </c>
      <c r="B90" s="16">
        <v>3640</v>
      </c>
      <c r="C90" s="16" t="s">
        <v>98</v>
      </c>
      <c r="D90" s="17">
        <v>21270</v>
      </c>
      <c r="E90" s="17">
        <v>6600</v>
      </c>
      <c r="F90" s="18">
        <f t="shared" si="3"/>
        <v>27870</v>
      </c>
      <c r="G90" s="17">
        <v>0</v>
      </c>
      <c r="H90" s="17">
        <v>14195</v>
      </c>
      <c r="I90" s="17">
        <v>14195</v>
      </c>
      <c r="J90" s="17">
        <v>14195</v>
      </c>
      <c r="K90" s="18">
        <f t="shared" si="1"/>
        <v>13675</v>
      </c>
    </row>
    <row r="91" spans="1:11" ht="25.5" x14ac:dyDescent="0.25">
      <c r="A91" s="16">
        <v>2112</v>
      </c>
      <c r="B91" s="16">
        <v>3650</v>
      </c>
      <c r="C91" s="16" t="s">
        <v>99</v>
      </c>
      <c r="D91" s="17">
        <v>131500</v>
      </c>
      <c r="E91" s="17">
        <v>81200</v>
      </c>
      <c r="F91" s="18">
        <f t="shared" si="3"/>
        <v>212700</v>
      </c>
      <c r="G91" s="17">
        <v>0</v>
      </c>
      <c r="H91" s="17">
        <v>0</v>
      </c>
      <c r="I91" s="17">
        <v>0</v>
      </c>
      <c r="J91" s="17">
        <v>0</v>
      </c>
      <c r="K91" s="18">
        <f t="shared" si="1"/>
        <v>212700</v>
      </c>
    </row>
    <row r="92" spans="1:11" ht="25.5" x14ac:dyDescent="0.25">
      <c r="A92" s="16">
        <v>2112</v>
      </c>
      <c r="B92" s="16">
        <v>3660</v>
      </c>
      <c r="C92" s="16" t="s">
        <v>100</v>
      </c>
      <c r="D92" s="17">
        <v>258205</v>
      </c>
      <c r="E92" s="17">
        <v>2916666.68</v>
      </c>
      <c r="F92" s="18">
        <f t="shared" si="3"/>
        <v>3174871.68</v>
      </c>
      <c r="G92" s="17">
        <v>0</v>
      </c>
      <c r="H92" s="17">
        <v>569500</v>
      </c>
      <c r="I92" s="17">
        <v>569500</v>
      </c>
      <c r="J92" s="17">
        <v>569500</v>
      </c>
      <c r="K92" s="18">
        <f t="shared" si="1"/>
        <v>2605371.6800000002</v>
      </c>
    </row>
    <row r="93" spans="1:11" ht="15" x14ac:dyDescent="0.25">
      <c r="A93" s="16">
        <v>2112</v>
      </c>
      <c r="B93" s="16">
        <v>3710</v>
      </c>
      <c r="C93" s="16" t="s">
        <v>101</v>
      </c>
      <c r="D93" s="17">
        <v>327842</v>
      </c>
      <c r="E93" s="17">
        <v>8147.6</v>
      </c>
      <c r="F93" s="18">
        <f t="shared" si="3"/>
        <v>335989.6</v>
      </c>
      <c r="G93" s="17">
        <v>0</v>
      </c>
      <c r="H93" s="17">
        <v>181131.6</v>
      </c>
      <c r="I93" s="17">
        <v>181131.6</v>
      </c>
      <c r="J93" s="17">
        <v>181131.6</v>
      </c>
      <c r="K93" s="18">
        <f t="shared" si="1"/>
        <v>154857.99999999997</v>
      </c>
    </row>
    <row r="94" spans="1:11" ht="15" x14ac:dyDescent="0.25">
      <c r="A94" s="16">
        <v>2112</v>
      </c>
      <c r="B94" s="16">
        <v>3720</v>
      </c>
      <c r="C94" s="16" t="s">
        <v>102</v>
      </c>
      <c r="D94" s="17">
        <v>608802</v>
      </c>
      <c r="E94" s="17">
        <v>217390.87</v>
      </c>
      <c r="F94" s="18">
        <f t="shared" si="3"/>
        <v>826192.87</v>
      </c>
      <c r="G94" s="17">
        <v>0</v>
      </c>
      <c r="H94" s="17">
        <v>326312.38</v>
      </c>
      <c r="I94" s="17">
        <v>326312.38</v>
      </c>
      <c r="J94" s="17">
        <v>326312.38</v>
      </c>
      <c r="K94" s="18">
        <f t="shared" si="1"/>
        <v>499880.49</v>
      </c>
    </row>
    <row r="95" spans="1:11" ht="15" x14ac:dyDescent="0.25">
      <c r="A95" s="16">
        <v>2112</v>
      </c>
      <c r="B95" s="16">
        <v>3750</v>
      </c>
      <c r="C95" s="16" t="s">
        <v>103</v>
      </c>
      <c r="D95" s="17">
        <v>1428657</v>
      </c>
      <c r="E95" s="17">
        <v>873029.87</v>
      </c>
      <c r="F95" s="18">
        <f t="shared" si="3"/>
        <v>2301686.87</v>
      </c>
      <c r="G95" s="17">
        <v>0</v>
      </c>
      <c r="H95" s="17">
        <v>1193955.92</v>
      </c>
      <c r="I95" s="17">
        <v>1193955.92</v>
      </c>
      <c r="J95" s="17">
        <v>1193955.92</v>
      </c>
      <c r="K95" s="18">
        <f t="shared" si="1"/>
        <v>1107730.9500000002</v>
      </c>
    </row>
    <row r="96" spans="1:11" ht="25.5" x14ac:dyDescent="0.25">
      <c r="A96" s="16">
        <v>2112</v>
      </c>
      <c r="B96" s="16">
        <v>3760</v>
      </c>
      <c r="C96" s="16" t="s">
        <v>104</v>
      </c>
      <c r="D96" s="17">
        <v>66043</v>
      </c>
      <c r="E96" s="17">
        <v>-38631.14</v>
      </c>
      <c r="F96" s="18">
        <f t="shared" si="3"/>
        <v>27411.86</v>
      </c>
      <c r="G96" s="17">
        <v>0</v>
      </c>
      <c r="H96" s="17">
        <v>27411.86</v>
      </c>
      <c r="I96" s="17">
        <v>27411.86</v>
      </c>
      <c r="J96" s="17">
        <v>27411.86</v>
      </c>
      <c r="K96" s="18">
        <f t="shared" si="1"/>
        <v>0</v>
      </c>
    </row>
    <row r="97" spans="1:11" ht="25.5" x14ac:dyDescent="0.25">
      <c r="A97" s="16">
        <v>2112</v>
      </c>
      <c r="B97" s="16">
        <v>3780</v>
      </c>
      <c r="C97" s="16" t="s">
        <v>105</v>
      </c>
      <c r="D97" s="17">
        <v>267312</v>
      </c>
      <c r="E97" s="17">
        <v>24551.06</v>
      </c>
      <c r="F97" s="18">
        <f t="shared" si="3"/>
        <v>291863.06</v>
      </c>
      <c r="G97" s="17">
        <v>0</v>
      </c>
      <c r="H97" s="17">
        <v>133920.03</v>
      </c>
      <c r="I97" s="17">
        <v>133920.03</v>
      </c>
      <c r="J97" s="17">
        <v>133920.03</v>
      </c>
      <c r="K97" s="18">
        <f t="shared" si="1"/>
        <v>157943.03</v>
      </c>
    </row>
    <row r="98" spans="1:11" ht="25.5" x14ac:dyDescent="0.25">
      <c r="A98" s="16">
        <v>2112</v>
      </c>
      <c r="B98" s="16">
        <v>3790</v>
      </c>
      <c r="C98" s="16" t="s">
        <v>106</v>
      </c>
      <c r="D98" s="17">
        <v>0</v>
      </c>
      <c r="E98" s="17">
        <v>236500</v>
      </c>
      <c r="F98" s="18">
        <f t="shared" si="3"/>
        <v>236500</v>
      </c>
      <c r="G98" s="17">
        <v>0</v>
      </c>
      <c r="H98" s="17">
        <v>80805</v>
      </c>
      <c r="I98" s="17">
        <v>80805</v>
      </c>
      <c r="J98" s="17">
        <v>80805</v>
      </c>
      <c r="K98" s="18">
        <f t="shared" si="1"/>
        <v>155695</v>
      </c>
    </row>
    <row r="99" spans="1:11" ht="25.5" x14ac:dyDescent="0.25">
      <c r="A99" s="16">
        <v>2112</v>
      </c>
      <c r="B99" s="16">
        <v>3810</v>
      </c>
      <c r="C99" s="16" t="s">
        <v>107</v>
      </c>
      <c r="D99" s="17">
        <v>2500</v>
      </c>
      <c r="E99" s="17">
        <v>0</v>
      </c>
      <c r="F99" s="18">
        <f t="shared" si="3"/>
        <v>2500</v>
      </c>
      <c r="G99" s="17">
        <v>0</v>
      </c>
      <c r="H99" s="17">
        <v>0</v>
      </c>
      <c r="I99" s="17">
        <v>0</v>
      </c>
      <c r="J99" s="17">
        <v>0</v>
      </c>
      <c r="K99" s="18">
        <f t="shared" si="1"/>
        <v>2500</v>
      </c>
    </row>
    <row r="100" spans="1:11" ht="25.5" x14ac:dyDescent="0.25">
      <c r="A100" s="16">
        <v>2112</v>
      </c>
      <c r="B100" s="16">
        <v>3820</v>
      </c>
      <c r="C100" s="16" t="s">
        <v>108</v>
      </c>
      <c r="D100" s="17">
        <v>36373814.560000002</v>
      </c>
      <c r="E100" s="17">
        <v>12601930.09</v>
      </c>
      <c r="F100" s="18">
        <f t="shared" si="3"/>
        <v>48975744.650000006</v>
      </c>
      <c r="G100" s="17">
        <v>47500</v>
      </c>
      <c r="H100" s="17">
        <v>24552232.16</v>
      </c>
      <c r="I100" s="17">
        <v>24552232.16</v>
      </c>
      <c r="J100" s="17">
        <v>24552232.16</v>
      </c>
      <c r="K100" s="18">
        <f t="shared" si="1"/>
        <v>24423512.490000006</v>
      </c>
    </row>
    <row r="101" spans="1:11" ht="15" x14ac:dyDescent="0.25">
      <c r="A101" s="16">
        <v>2112</v>
      </c>
      <c r="B101" s="16">
        <v>3840</v>
      </c>
      <c r="C101" s="16" t="s">
        <v>109</v>
      </c>
      <c r="D101" s="17">
        <v>329200</v>
      </c>
      <c r="E101" s="17">
        <v>61877.07</v>
      </c>
      <c r="F101" s="18">
        <f t="shared" si="3"/>
        <v>391077.07</v>
      </c>
      <c r="G101" s="17">
        <v>0</v>
      </c>
      <c r="H101" s="17">
        <v>379193.88</v>
      </c>
      <c r="I101" s="17">
        <v>379193.88</v>
      </c>
      <c r="J101" s="17">
        <v>379193.88</v>
      </c>
      <c r="K101" s="18">
        <f t="shared" si="1"/>
        <v>11883.190000000002</v>
      </c>
    </row>
    <row r="102" spans="1:11" ht="25.5" x14ac:dyDescent="0.25">
      <c r="A102" s="16">
        <v>2112</v>
      </c>
      <c r="B102" s="16">
        <v>3850</v>
      </c>
      <c r="C102" s="16" t="s">
        <v>110</v>
      </c>
      <c r="D102" s="17">
        <v>467303</v>
      </c>
      <c r="E102" s="17">
        <v>1276.68</v>
      </c>
      <c r="F102" s="18">
        <f t="shared" si="3"/>
        <v>468579.68</v>
      </c>
      <c r="G102" s="17">
        <v>0</v>
      </c>
      <c r="H102" s="17">
        <v>87330.31</v>
      </c>
      <c r="I102" s="17">
        <v>87330.31</v>
      </c>
      <c r="J102" s="17">
        <v>87330.31</v>
      </c>
      <c r="K102" s="18">
        <f t="shared" si="1"/>
        <v>381249.37</v>
      </c>
    </row>
    <row r="103" spans="1:11" ht="25.5" x14ac:dyDescent="0.25">
      <c r="A103" s="16">
        <v>2112</v>
      </c>
      <c r="B103" s="16">
        <v>3920</v>
      </c>
      <c r="C103" s="16" t="s">
        <v>111</v>
      </c>
      <c r="D103" s="17">
        <v>20400</v>
      </c>
      <c r="E103" s="17">
        <v>0</v>
      </c>
      <c r="F103" s="18">
        <f t="shared" si="3"/>
        <v>20400</v>
      </c>
      <c r="G103" s="17">
        <v>705</v>
      </c>
      <c r="H103" s="17">
        <v>2453</v>
      </c>
      <c r="I103" s="17">
        <v>2453</v>
      </c>
      <c r="J103" s="17">
        <v>2453</v>
      </c>
      <c r="K103" s="18">
        <f t="shared" si="1"/>
        <v>17947</v>
      </c>
    </row>
    <row r="104" spans="1:11" ht="25.5" x14ac:dyDescent="0.25">
      <c r="A104" s="16">
        <v>212</v>
      </c>
      <c r="B104" s="16">
        <v>4520</v>
      </c>
      <c r="C104" s="16" t="s">
        <v>112</v>
      </c>
      <c r="D104" s="17">
        <v>384996</v>
      </c>
      <c r="E104" s="17">
        <v>305000</v>
      </c>
      <c r="F104" s="18">
        <f t="shared" si="3"/>
        <v>689996</v>
      </c>
      <c r="G104" s="17">
        <v>472335.94</v>
      </c>
      <c r="H104" s="17">
        <v>458523.17</v>
      </c>
      <c r="I104" s="17">
        <v>458523.17</v>
      </c>
      <c r="J104" s="17">
        <v>458523.17</v>
      </c>
      <c r="K104" s="18">
        <f t="shared" si="1"/>
        <v>231472.83000000002</v>
      </c>
    </row>
    <row r="105" spans="1:11" ht="15" x14ac:dyDescent="0.25">
      <c r="A105" s="16">
        <v>21511</v>
      </c>
      <c r="B105" s="16">
        <v>4410</v>
      </c>
      <c r="C105" s="16" t="s">
        <v>113</v>
      </c>
      <c r="D105" s="17">
        <v>20000</v>
      </c>
      <c r="E105" s="17">
        <v>41595.79</v>
      </c>
      <c r="F105" s="18">
        <f t="shared" si="3"/>
        <v>61595.79</v>
      </c>
      <c r="G105" s="17">
        <v>0</v>
      </c>
      <c r="H105" s="17">
        <v>56420.78</v>
      </c>
      <c r="I105" s="17">
        <v>56420.78</v>
      </c>
      <c r="J105" s="17">
        <v>56420.78</v>
      </c>
      <c r="K105" s="18">
        <f t="shared" si="1"/>
        <v>5175.010000000002</v>
      </c>
    </row>
    <row r="106" spans="1:11" ht="25.5" x14ac:dyDescent="0.25">
      <c r="A106" s="16">
        <v>21512</v>
      </c>
      <c r="B106" s="16">
        <v>4420</v>
      </c>
      <c r="C106" s="16" t="s">
        <v>114</v>
      </c>
      <c r="D106" s="17">
        <v>90000</v>
      </c>
      <c r="E106" s="17">
        <v>0</v>
      </c>
      <c r="F106" s="18">
        <f t="shared" si="3"/>
        <v>90000</v>
      </c>
      <c r="G106" s="17">
        <v>0</v>
      </c>
      <c r="H106" s="17">
        <v>5000</v>
      </c>
      <c r="I106" s="17">
        <v>5000</v>
      </c>
      <c r="J106" s="17">
        <v>5000</v>
      </c>
      <c r="K106" s="18">
        <f t="shared" si="1"/>
        <v>85000</v>
      </c>
    </row>
    <row r="107" spans="1:11" ht="25.5" x14ac:dyDescent="0.25">
      <c r="A107" s="16">
        <v>21513</v>
      </c>
      <c r="B107" s="16">
        <v>4440</v>
      </c>
      <c r="C107" s="16" t="s">
        <v>115</v>
      </c>
      <c r="D107" s="17">
        <v>473500</v>
      </c>
      <c r="E107" s="17">
        <v>170000</v>
      </c>
      <c r="F107" s="18">
        <f t="shared" si="3"/>
        <v>643500</v>
      </c>
      <c r="G107" s="17">
        <v>0</v>
      </c>
      <c r="H107" s="17">
        <v>401750</v>
      </c>
      <c r="I107" s="17">
        <v>401750</v>
      </c>
      <c r="J107" s="17">
        <v>401750</v>
      </c>
      <c r="K107" s="18">
        <f t="shared" si="1"/>
        <v>241750</v>
      </c>
    </row>
    <row r="108" spans="1:11" ht="25.5" x14ac:dyDescent="0.25">
      <c r="A108" s="16">
        <v>21513</v>
      </c>
      <c r="B108" s="16">
        <v>4450</v>
      </c>
      <c r="C108" s="16" t="s">
        <v>116</v>
      </c>
      <c r="D108" s="17">
        <v>180000</v>
      </c>
      <c r="E108" s="17">
        <v>257355</v>
      </c>
      <c r="F108" s="18">
        <f t="shared" si="3"/>
        <v>437355</v>
      </c>
      <c r="G108" s="17">
        <v>0</v>
      </c>
      <c r="H108" s="17">
        <v>90000</v>
      </c>
      <c r="I108" s="17">
        <v>90000</v>
      </c>
      <c r="J108" s="17">
        <v>90000</v>
      </c>
      <c r="K108" s="18">
        <f t="shared" si="1"/>
        <v>347355</v>
      </c>
    </row>
    <row r="109" spans="1:11" ht="25.5" x14ac:dyDescent="0.25">
      <c r="A109" s="16">
        <v>215226</v>
      </c>
      <c r="B109" s="16">
        <v>7930</v>
      </c>
      <c r="C109" s="16" t="s">
        <v>117</v>
      </c>
      <c r="D109" s="17">
        <v>4976154</v>
      </c>
      <c r="E109" s="17">
        <v>1962011.48</v>
      </c>
      <c r="F109" s="18">
        <f t="shared" si="3"/>
        <v>6938165.4800000004</v>
      </c>
      <c r="G109" s="17">
        <v>0</v>
      </c>
      <c r="H109" s="17">
        <v>0</v>
      </c>
      <c r="I109" s="17">
        <v>0</v>
      </c>
      <c r="J109" s="17">
        <v>0</v>
      </c>
      <c r="K109" s="18">
        <f t="shared" si="1"/>
        <v>6938165.4800000004</v>
      </c>
    </row>
    <row r="110" spans="1:11" ht="38.25" x14ac:dyDescent="0.25">
      <c r="A110" s="16">
        <v>215231</v>
      </c>
      <c r="B110" s="16">
        <v>4241</v>
      </c>
      <c r="C110" s="16" t="s">
        <v>118</v>
      </c>
      <c r="D110" s="17">
        <v>10539768</v>
      </c>
      <c r="E110" s="17">
        <v>836778.75</v>
      </c>
      <c r="F110" s="18">
        <f t="shared" si="3"/>
        <v>11376546.75</v>
      </c>
      <c r="G110" s="17">
        <v>0</v>
      </c>
      <c r="H110" s="17">
        <v>6073394.6600000001</v>
      </c>
      <c r="I110" s="17">
        <v>6073394.6600000001</v>
      </c>
      <c r="J110" s="17">
        <v>6073394.6600000001</v>
      </c>
      <c r="K110" s="18">
        <f t="shared" si="1"/>
        <v>5303152.09</v>
      </c>
    </row>
    <row r="111" spans="1:11" ht="15" x14ac:dyDescent="0.25">
      <c r="A111" s="16"/>
      <c r="B111" s="16"/>
      <c r="C111" s="16"/>
      <c r="D111" s="17"/>
      <c r="E111" s="17"/>
      <c r="F111" s="18">
        <f t="shared" si="3"/>
        <v>0</v>
      </c>
      <c r="G111" s="17"/>
      <c r="H111" s="17"/>
      <c r="I111" s="17"/>
      <c r="J111" s="17"/>
      <c r="K111" s="18">
        <f t="shared" si="1"/>
        <v>0</v>
      </c>
    </row>
    <row r="112" spans="1:11" ht="15" x14ac:dyDescent="0.25">
      <c r="A112" s="12">
        <v>2.2000000000000002</v>
      </c>
      <c r="B112" s="15" t="s">
        <v>119</v>
      </c>
      <c r="C112" s="15"/>
      <c r="D112" s="14">
        <f>SUM(D113:D131)</f>
        <v>20573157.530000001</v>
      </c>
      <c r="E112" s="14">
        <f t="shared" ref="E112:J112" si="4">SUM(E113:E131)</f>
        <v>74243032.959999993</v>
      </c>
      <c r="F112" s="14">
        <f t="shared" si="4"/>
        <v>94816190.489999995</v>
      </c>
      <c r="G112" s="14">
        <f t="shared" si="4"/>
        <v>6439674.5200000005</v>
      </c>
      <c r="H112" s="14">
        <f t="shared" si="4"/>
        <v>17841987.689999998</v>
      </c>
      <c r="I112" s="14">
        <f t="shared" si="4"/>
        <v>17841987.689999998</v>
      </c>
      <c r="J112" s="14">
        <f t="shared" si="4"/>
        <v>17841987.689999998</v>
      </c>
      <c r="K112" s="14">
        <f t="shared" si="1"/>
        <v>76974202.799999997</v>
      </c>
    </row>
    <row r="113" spans="1:11" ht="25.5" x14ac:dyDescent="0.25">
      <c r="A113" s="16">
        <v>221</v>
      </c>
      <c r="B113" s="16">
        <v>6120</v>
      </c>
      <c r="C113" s="16" t="s">
        <v>120</v>
      </c>
      <c r="D113" s="17">
        <v>0</v>
      </c>
      <c r="E113" s="17">
        <v>3180945.73</v>
      </c>
      <c r="F113" s="18">
        <f t="shared" ref="F113:F131" si="5">+D113+E113</f>
        <v>3180945.73</v>
      </c>
      <c r="G113" s="17">
        <v>0</v>
      </c>
      <c r="H113" s="17">
        <v>970749.39</v>
      </c>
      <c r="I113" s="17">
        <v>970749.39</v>
      </c>
      <c r="J113" s="17">
        <v>970749.39</v>
      </c>
      <c r="K113" s="18">
        <f t="shared" si="1"/>
        <v>2210196.34</v>
      </c>
    </row>
    <row r="114" spans="1:11" ht="25.5" x14ac:dyDescent="0.25">
      <c r="A114" s="16">
        <v>221</v>
      </c>
      <c r="B114" s="16">
        <v>6190</v>
      </c>
      <c r="C114" s="16" t="s">
        <v>121</v>
      </c>
      <c r="D114" s="17">
        <v>12867482.529999999</v>
      </c>
      <c r="E114" s="17">
        <v>-8856533.8900000006</v>
      </c>
      <c r="F114" s="18">
        <f t="shared" si="5"/>
        <v>4010948.6399999987</v>
      </c>
      <c r="G114" s="17">
        <v>0</v>
      </c>
      <c r="H114" s="17">
        <v>1288126.03</v>
      </c>
      <c r="I114" s="17">
        <v>1288126.03</v>
      </c>
      <c r="J114" s="17">
        <v>1288126.03</v>
      </c>
      <c r="K114" s="18">
        <f t="shared" si="1"/>
        <v>2722822.6099999985</v>
      </c>
    </row>
    <row r="115" spans="1:11" ht="25.5" x14ac:dyDescent="0.25">
      <c r="A115" s="16">
        <v>221</v>
      </c>
      <c r="B115" s="16">
        <v>6220</v>
      </c>
      <c r="C115" s="16" t="s">
        <v>120</v>
      </c>
      <c r="D115" s="17">
        <v>4500000</v>
      </c>
      <c r="E115" s="17">
        <v>60332610.149999999</v>
      </c>
      <c r="F115" s="18">
        <f t="shared" si="5"/>
        <v>64832610.149999999</v>
      </c>
      <c r="G115" s="17">
        <v>0</v>
      </c>
      <c r="H115" s="17">
        <v>6019953.6799999997</v>
      </c>
      <c r="I115" s="17">
        <v>6019953.6799999997</v>
      </c>
      <c r="J115" s="17">
        <v>6019953.6799999997</v>
      </c>
      <c r="K115" s="18">
        <f t="shared" si="1"/>
        <v>58812656.469999999</v>
      </c>
    </row>
    <row r="116" spans="1:11" ht="25.5" x14ac:dyDescent="0.25">
      <c r="A116" s="16">
        <v>221</v>
      </c>
      <c r="B116" s="16">
        <v>6290</v>
      </c>
      <c r="C116" s="16" t="s">
        <v>121</v>
      </c>
      <c r="D116" s="17">
        <v>0</v>
      </c>
      <c r="E116" s="17">
        <v>3600000</v>
      </c>
      <c r="F116" s="18">
        <f t="shared" si="5"/>
        <v>3600000</v>
      </c>
      <c r="G116" s="17">
        <v>0</v>
      </c>
      <c r="H116" s="17">
        <v>79385.850000000006</v>
      </c>
      <c r="I116" s="17">
        <v>79385.850000000006</v>
      </c>
      <c r="J116" s="17">
        <v>79385.850000000006</v>
      </c>
      <c r="K116" s="18">
        <f t="shared" si="1"/>
        <v>3520614.15</v>
      </c>
    </row>
    <row r="117" spans="1:11" ht="15" x14ac:dyDescent="0.25">
      <c r="A117" s="16">
        <v>22221</v>
      </c>
      <c r="B117" s="16">
        <v>5420</v>
      </c>
      <c r="C117" s="16" t="s">
        <v>122</v>
      </c>
      <c r="D117" s="17">
        <v>50000</v>
      </c>
      <c r="E117" s="17">
        <v>0</v>
      </c>
      <c r="F117" s="18">
        <f t="shared" si="5"/>
        <v>50000</v>
      </c>
      <c r="G117" s="17">
        <v>76436.800000000003</v>
      </c>
      <c r="H117" s="17">
        <v>26436.799999999999</v>
      </c>
      <c r="I117" s="17">
        <v>26436.799999999999</v>
      </c>
      <c r="J117" s="17">
        <v>26436.799999999999</v>
      </c>
      <c r="K117" s="18">
        <f t="shared" si="1"/>
        <v>23563.200000000001</v>
      </c>
    </row>
    <row r="118" spans="1:11" ht="38.25" x14ac:dyDescent="0.25">
      <c r="A118" s="16">
        <v>22222</v>
      </c>
      <c r="B118" s="16">
        <v>5150</v>
      </c>
      <c r="C118" s="16" t="s">
        <v>123</v>
      </c>
      <c r="D118" s="17">
        <v>101000</v>
      </c>
      <c r="E118" s="17">
        <v>1177842.93</v>
      </c>
      <c r="F118" s="18">
        <f t="shared" si="5"/>
        <v>1278842.93</v>
      </c>
      <c r="G118" s="17">
        <v>1233235.8400000001</v>
      </c>
      <c r="H118" s="17">
        <v>132981.88</v>
      </c>
      <c r="I118" s="17">
        <v>132981.88</v>
      </c>
      <c r="J118" s="17">
        <v>132981.88</v>
      </c>
      <c r="K118" s="18">
        <f t="shared" si="1"/>
        <v>1145861.0499999998</v>
      </c>
    </row>
    <row r="119" spans="1:11" ht="25.5" x14ac:dyDescent="0.25">
      <c r="A119" s="16">
        <v>22223</v>
      </c>
      <c r="B119" s="16">
        <v>5110</v>
      </c>
      <c r="C119" s="16" t="s">
        <v>124</v>
      </c>
      <c r="D119" s="17">
        <v>211000</v>
      </c>
      <c r="E119" s="17">
        <v>156438.53</v>
      </c>
      <c r="F119" s="18">
        <f t="shared" si="5"/>
        <v>367438.53</v>
      </c>
      <c r="G119" s="17">
        <v>336549.98</v>
      </c>
      <c r="H119" s="17">
        <v>20129.29</v>
      </c>
      <c r="I119" s="17">
        <v>20129.29</v>
      </c>
      <c r="J119" s="17">
        <v>20129.29</v>
      </c>
      <c r="K119" s="18">
        <f t="shared" si="1"/>
        <v>347309.24000000005</v>
      </c>
    </row>
    <row r="120" spans="1:11" ht="25.5" x14ac:dyDescent="0.25">
      <c r="A120" s="16">
        <v>22223</v>
      </c>
      <c r="B120" s="16">
        <v>5120</v>
      </c>
      <c r="C120" s="16" t="s">
        <v>125</v>
      </c>
      <c r="D120" s="17">
        <v>930000</v>
      </c>
      <c r="E120" s="17">
        <v>117000</v>
      </c>
      <c r="F120" s="18">
        <f t="shared" si="5"/>
        <v>1047000</v>
      </c>
      <c r="G120" s="17">
        <v>1046999.94</v>
      </c>
      <c r="H120" s="17">
        <v>0</v>
      </c>
      <c r="I120" s="17">
        <v>0</v>
      </c>
      <c r="J120" s="17">
        <v>0</v>
      </c>
      <c r="K120" s="18">
        <f t="shared" si="1"/>
        <v>1047000</v>
      </c>
    </row>
    <row r="121" spans="1:11" ht="25.5" x14ac:dyDescent="0.25">
      <c r="A121" s="16">
        <v>22223</v>
      </c>
      <c r="B121" s="16">
        <v>5190</v>
      </c>
      <c r="C121" s="16" t="s">
        <v>126</v>
      </c>
      <c r="D121" s="17">
        <v>274000</v>
      </c>
      <c r="E121" s="17">
        <v>1123313.57</v>
      </c>
      <c r="F121" s="18">
        <f t="shared" si="5"/>
        <v>1397313.57</v>
      </c>
      <c r="G121" s="17">
        <v>1606796.72</v>
      </c>
      <c r="H121" s="17">
        <v>717025.69</v>
      </c>
      <c r="I121" s="17">
        <v>717025.69</v>
      </c>
      <c r="J121" s="17">
        <v>717025.69</v>
      </c>
      <c r="K121" s="18">
        <f t="shared" si="1"/>
        <v>680287.88000000012</v>
      </c>
    </row>
    <row r="122" spans="1:11" ht="25.5" x14ac:dyDescent="0.25">
      <c r="A122" s="16">
        <v>22223</v>
      </c>
      <c r="B122" s="16">
        <v>5210</v>
      </c>
      <c r="C122" s="16" t="s">
        <v>127</v>
      </c>
      <c r="D122" s="17">
        <v>130000</v>
      </c>
      <c r="E122" s="17">
        <v>311800</v>
      </c>
      <c r="F122" s="18">
        <f t="shared" si="5"/>
        <v>441800</v>
      </c>
      <c r="G122" s="17">
        <v>423004.08</v>
      </c>
      <c r="H122" s="17">
        <v>165025.07999999999</v>
      </c>
      <c r="I122" s="17">
        <v>165025.07999999999</v>
      </c>
      <c r="J122" s="17">
        <v>165025.07999999999</v>
      </c>
      <c r="K122" s="18">
        <f t="shared" si="1"/>
        <v>276774.92000000004</v>
      </c>
    </row>
    <row r="123" spans="1:11" ht="25.5" x14ac:dyDescent="0.25">
      <c r="A123" s="16">
        <v>22223</v>
      </c>
      <c r="B123" s="16">
        <v>5310</v>
      </c>
      <c r="C123" s="16" t="s">
        <v>128</v>
      </c>
      <c r="D123" s="17">
        <v>0</v>
      </c>
      <c r="E123" s="17">
        <v>170888</v>
      </c>
      <c r="F123" s="18">
        <f t="shared" si="5"/>
        <v>170888</v>
      </c>
      <c r="G123" s="17">
        <v>110887.96</v>
      </c>
      <c r="H123" s="17">
        <v>0</v>
      </c>
      <c r="I123" s="17">
        <v>0</v>
      </c>
      <c r="J123" s="17">
        <v>0</v>
      </c>
      <c r="K123" s="18">
        <f t="shared" si="1"/>
        <v>170888</v>
      </c>
    </row>
    <row r="124" spans="1:11" ht="25.5" x14ac:dyDescent="0.25">
      <c r="A124" s="16">
        <v>22223</v>
      </c>
      <c r="B124" s="16">
        <v>5640</v>
      </c>
      <c r="C124" s="16" t="s">
        <v>129</v>
      </c>
      <c r="D124" s="17">
        <v>0</v>
      </c>
      <c r="E124" s="17">
        <v>120000</v>
      </c>
      <c r="F124" s="18">
        <f t="shared" si="5"/>
        <v>120000</v>
      </c>
      <c r="G124" s="17">
        <v>120000</v>
      </c>
      <c r="H124" s="17">
        <v>0</v>
      </c>
      <c r="I124" s="17">
        <v>0</v>
      </c>
      <c r="J124" s="17">
        <v>0</v>
      </c>
      <c r="K124" s="18">
        <f t="shared" si="1"/>
        <v>120000</v>
      </c>
    </row>
    <row r="125" spans="1:11" ht="25.5" x14ac:dyDescent="0.25">
      <c r="A125" s="16">
        <v>22223</v>
      </c>
      <c r="B125" s="16">
        <v>5650</v>
      </c>
      <c r="C125" s="16" t="s">
        <v>130</v>
      </c>
      <c r="D125" s="17">
        <v>0</v>
      </c>
      <c r="E125" s="17">
        <v>516527.94</v>
      </c>
      <c r="F125" s="18">
        <f t="shared" si="5"/>
        <v>516527.94</v>
      </c>
      <c r="G125" s="17">
        <v>713947.22</v>
      </c>
      <c r="H125" s="17">
        <v>0</v>
      </c>
      <c r="I125" s="17">
        <v>0</v>
      </c>
      <c r="J125" s="17">
        <v>0</v>
      </c>
      <c r="K125" s="18">
        <f t="shared" si="1"/>
        <v>516527.94</v>
      </c>
    </row>
    <row r="126" spans="1:11" ht="25.5" x14ac:dyDescent="0.25">
      <c r="A126" s="16">
        <v>22223</v>
      </c>
      <c r="B126" s="16">
        <v>5660</v>
      </c>
      <c r="C126" s="16" t="s">
        <v>131</v>
      </c>
      <c r="D126" s="17">
        <v>8000</v>
      </c>
      <c r="E126" s="17">
        <v>85200</v>
      </c>
      <c r="F126" s="18">
        <f t="shared" si="5"/>
        <v>93200</v>
      </c>
      <c r="G126" s="17">
        <v>80699.98</v>
      </c>
      <c r="H126" s="17">
        <v>12499</v>
      </c>
      <c r="I126" s="17">
        <v>12499</v>
      </c>
      <c r="J126" s="17">
        <v>12499</v>
      </c>
      <c r="K126" s="18">
        <f t="shared" si="1"/>
        <v>80701</v>
      </c>
    </row>
    <row r="127" spans="1:11" ht="25.5" x14ac:dyDescent="0.25">
      <c r="A127" s="16">
        <v>22223</v>
      </c>
      <c r="B127" s="16">
        <v>5670</v>
      </c>
      <c r="C127" s="16" t="s">
        <v>132</v>
      </c>
      <c r="D127" s="17">
        <v>0</v>
      </c>
      <c r="E127" s="17">
        <v>614000</v>
      </c>
      <c r="F127" s="18">
        <f t="shared" si="5"/>
        <v>614000</v>
      </c>
      <c r="G127" s="17">
        <v>621116</v>
      </c>
      <c r="H127" s="17">
        <v>0</v>
      </c>
      <c r="I127" s="17">
        <v>0</v>
      </c>
      <c r="J127" s="17">
        <v>0</v>
      </c>
      <c r="K127" s="18">
        <f t="shared" si="1"/>
        <v>614000</v>
      </c>
    </row>
    <row r="128" spans="1:11" ht="15" x14ac:dyDescent="0.25">
      <c r="A128" s="16">
        <v>22223</v>
      </c>
      <c r="B128" s="16">
        <v>5690</v>
      </c>
      <c r="C128" s="16" t="s">
        <v>133</v>
      </c>
      <c r="D128" s="17">
        <v>0</v>
      </c>
      <c r="E128" s="17">
        <v>70000</v>
      </c>
      <c r="F128" s="18">
        <f t="shared" si="5"/>
        <v>70000</v>
      </c>
      <c r="G128" s="17">
        <v>70000</v>
      </c>
      <c r="H128" s="17">
        <v>0</v>
      </c>
      <c r="I128" s="17">
        <v>0</v>
      </c>
      <c r="J128" s="17">
        <v>0</v>
      </c>
      <c r="K128" s="18">
        <f t="shared" si="1"/>
        <v>70000</v>
      </c>
    </row>
    <row r="129" spans="1:11" ht="25.5" x14ac:dyDescent="0.25">
      <c r="A129" s="16">
        <v>2242</v>
      </c>
      <c r="B129" s="16">
        <v>5130</v>
      </c>
      <c r="C129" s="16" t="s">
        <v>134</v>
      </c>
      <c r="D129" s="17">
        <v>1000000</v>
      </c>
      <c r="E129" s="17">
        <v>0</v>
      </c>
      <c r="F129" s="18">
        <f t="shared" si="5"/>
        <v>1000000</v>
      </c>
      <c r="G129" s="17">
        <v>0</v>
      </c>
      <c r="H129" s="17">
        <v>0</v>
      </c>
      <c r="I129" s="17">
        <v>0</v>
      </c>
      <c r="J129" s="17">
        <v>0</v>
      </c>
      <c r="K129" s="18">
        <f t="shared" si="1"/>
        <v>1000000</v>
      </c>
    </row>
    <row r="130" spans="1:11" ht="38.25" x14ac:dyDescent="0.25">
      <c r="A130" s="16">
        <v>226231</v>
      </c>
      <c r="B130" s="16">
        <v>4242</v>
      </c>
      <c r="C130" s="16" t="s">
        <v>118</v>
      </c>
      <c r="D130" s="17">
        <v>501675</v>
      </c>
      <c r="E130" s="17">
        <v>11523000</v>
      </c>
      <c r="F130" s="18">
        <f t="shared" si="5"/>
        <v>12024675</v>
      </c>
      <c r="G130" s="17">
        <v>0</v>
      </c>
      <c r="H130" s="17">
        <v>8409675</v>
      </c>
      <c r="I130" s="17">
        <v>8409675</v>
      </c>
      <c r="J130" s="17">
        <v>8409675</v>
      </c>
      <c r="K130" s="18">
        <f t="shared" si="1"/>
        <v>3615000</v>
      </c>
    </row>
    <row r="131" spans="1:11" ht="15" x14ac:dyDescent="0.25">
      <c r="A131" s="16"/>
      <c r="B131" s="16"/>
      <c r="C131" s="16"/>
      <c r="D131" s="17"/>
      <c r="E131" s="17"/>
      <c r="F131" s="18">
        <f t="shared" si="5"/>
        <v>0</v>
      </c>
      <c r="G131" s="17"/>
      <c r="H131" s="17"/>
      <c r="I131" s="17"/>
      <c r="J131" s="17"/>
      <c r="K131" s="18">
        <f t="shared" si="1"/>
        <v>0</v>
      </c>
    </row>
    <row r="132" spans="1:11" ht="15" x14ac:dyDescent="0.25">
      <c r="A132" s="12">
        <v>3</v>
      </c>
      <c r="B132" s="13" t="s">
        <v>135</v>
      </c>
      <c r="C132" s="13"/>
      <c r="D132" s="14">
        <f t="shared" ref="D132:J132" si="6">+D133+D136</f>
        <v>25175983.469999999</v>
      </c>
      <c r="E132" s="14">
        <f t="shared" si="6"/>
        <v>3957500</v>
      </c>
      <c r="F132" s="14">
        <f t="shared" si="6"/>
        <v>29133483.469999999</v>
      </c>
      <c r="G132" s="14">
        <f t="shared" si="6"/>
        <v>0</v>
      </c>
      <c r="H132" s="14">
        <f t="shared" si="6"/>
        <v>23898249.100000001</v>
      </c>
      <c r="I132" s="14">
        <f t="shared" si="6"/>
        <v>23898249.100000001</v>
      </c>
      <c r="J132" s="14">
        <f t="shared" si="6"/>
        <v>23898249.100000001</v>
      </c>
      <c r="K132" s="14">
        <f t="shared" si="1"/>
        <v>5235234.3699999973</v>
      </c>
    </row>
    <row r="133" spans="1:11" ht="15" x14ac:dyDescent="0.25">
      <c r="A133" s="12">
        <v>3.1</v>
      </c>
      <c r="B133" s="15" t="s">
        <v>136</v>
      </c>
      <c r="C133" s="15"/>
      <c r="D133" s="14">
        <f>SUM(D134:D135)</f>
        <v>0</v>
      </c>
      <c r="E133" s="14">
        <f t="shared" ref="E133:J133" si="7">SUM(E134:E135)</f>
        <v>0</v>
      </c>
      <c r="F133" s="14">
        <f t="shared" si="7"/>
        <v>0</v>
      </c>
      <c r="G133" s="14">
        <f t="shared" si="7"/>
        <v>0</v>
      </c>
      <c r="H133" s="14">
        <f t="shared" si="7"/>
        <v>0</v>
      </c>
      <c r="I133" s="14">
        <f t="shared" si="7"/>
        <v>0</v>
      </c>
      <c r="J133" s="14">
        <f t="shared" si="7"/>
        <v>0</v>
      </c>
      <c r="K133" s="14">
        <f t="shared" si="1"/>
        <v>0</v>
      </c>
    </row>
    <row r="134" spans="1:11" ht="15" x14ac:dyDescent="0.25">
      <c r="A134" s="16"/>
      <c r="B134" s="16"/>
      <c r="C134" s="16"/>
      <c r="D134" s="17"/>
      <c r="E134" s="17"/>
      <c r="F134" s="18">
        <f t="shared" ref="F134:F135" si="8">+D134+E134</f>
        <v>0</v>
      </c>
      <c r="G134" s="17"/>
      <c r="H134" s="17"/>
      <c r="I134" s="17"/>
      <c r="J134" s="17"/>
      <c r="K134" s="18">
        <f t="shared" si="1"/>
        <v>0</v>
      </c>
    </row>
    <row r="135" spans="1:11" ht="15" x14ac:dyDescent="0.25">
      <c r="A135" s="16"/>
      <c r="B135" s="16"/>
      <c r="C135" s="16"/>
      <c r="D135" s="17"/>
      <c r="E135" s="17"/>
      <c r="F135" s="18">
        <f t="shared" si="8"/>
        <v>0</v>
      </c>
      <c r="G135" s="17"/>
      <c r="H135" s="17"/>
      <c r="I135" s="17"/>
      <c r="J135" s="17"/>
      <c r="K135" s="18">
        <f t="shared" si="1"/>
        <v>0</v>
      </c>
    </row>
    <row r="136" spans="1:11" ht="15" x14ac:dyDescent="0.25">
      <c r="A136" s="12">
        <v>3.2</v>
      </c>
      <c r="B136" s="15" t="s">
        <v>137</v>
      </c>
      <c r="C136" s="15"/>
      <c r="D136" s="14">
        <f>SUM(D137:D138)</f>
        <v>25175983.469999999</v>
      </c>
      <c r="E136" s="14">
        <f t="shared" ref="E136:J136" si="9">SUM(E137:E138)</f>
        <v>3957500</v>
      </c>
      <c r="F136" s="14">
        <f t="shared" si="9"/>
        <v>29133483.469999999</v>
      </c>
      <c r="G136" s="14">
        <f t="shared" si="9"/>
        <v>0</v>
      </c>
      <c r="H136" s="14">
        <f t="shared" si="9"/>
        <v>23898249.100000001</v>
      </c>
      <c r="I136" s="14">
        <f t="shared" si="9"/>
        <v>23898249.100000001</v>
      </c>
      <c r="J136" s="14">
        <f t="shared" si="9"/>
        <v>23898249.100000001</v>
      </c>
      <c r="K136" s="14">
        <f t="shared" si="1"/>
        <v>5235234.3699999973</v>
      </c>
    </row>
    <row r="137" spans="1:11" ht="25.5" x14ac:dyDescent="0.25">
      <c r="A137" s="16">
        <v>3212141</v>
      </c>
      <c r="B137" s="16">
        <v>7511</v>
      </c>
      <c r="C137" s="16" t="s">
        <v>138</v>
      </c>
      <c r="D137" s="17">
        <v>25175983.469999999</v>
      </c>
      <c r="E137" s="17">
        <v>3957500</v>
      </c>
      <c r="F137" s="18">
        <f t="shared" ref="F137:F138" si="10">+D137+E137</f>
        <v>29133483.469999999</v>
      </c>
      <c r="G137" s="17">
        <v>0</v>
      </c>
      <c r="H137" s="17">
        <v>23898249.100000001</v>
      </c>
      <c r="I137" s="17">
        <v>23898249.100000001</v>
      </c>
      <c r="J137" s="17">
        <v>23898249.100000001</v>
      </c>
      <c r="K137" s="18">
        <f t="shared" si="1"/>
        <v>5235234.3699999973</v>
      </c>
    </row>
    <row r="138" spans="1:11" ht="15" x14ac:dyDescent="0.25">
      <c r="A138" s="16"/>
      <c r="B138" s="16"/>
      <c r="C138" s="16"/>
      <c r="D138" s="17"/>
      <c r="E138" s="17"/>
      <c r="F138" s="18">
        <f t="shared" si="10"/>
        <v>0</v>
      </c>
      <c r="G138" s="17"/>
      <c r="H138" s="17"/>
      <c r="I138" s="17"/>
      <c r="J138" s="17"/>
      <c r="K138" s="18">
        <f t="shared" si="1"/>
        <v>0</v>
      </c>
    </row>
    <row r="139" spans="1:11" ht="15" x14ac:dyDescent="0.25">
      <c r="A139" s="12"/>
      <c r="B139" s="13" t="s">
        <v>139</v>
      </c>
      <c r="C139" s="13"/>
      <c r="D139" s="14">
        <f>D9+D132</f>
        <v>220576496.67000002</v>
      </c>
      <c r="E139" s="14">
        <f t="shared" ref="E139:J139" si="11">E9+E132</f>
        <v>133690175.86999999</v>
      </c>
      <c r="F139" s="14">
        <f t="shared" si="11"/>
        <v>354266672.53999996</v>
      </c>
      <c r="G139" s="14">
        <f t="shared" si="11"/>
        <v>136448512.65000001</v>
      </c>
      <c r="H139" s="14">
        <f t="shared" si="11"/>
        <v>155563496.70000002</v>
      </c>
      <c r="I139" s="14">
        <f t="shared" si="11"/>
        <v>155563496.70000002</v>
      </c>
      <c r="J139" s="14">
        <f t="shared" si="11"/>
        <v>155563496.70000002</v>
      </c>
      <c r="K139" s="14">
        <f t="shared" si="1"/>
        <v>198703175.83999994</v>
      </c>
    </row>
    <row r="141" spans="1:11" ht="15" x14ac:dyDescent="0.25">
      <c r="A141" s="19" t="s">
        <v>140</v>
      </c>
    </row>
    <row r="142" spans="1:11" ht="15" x14ac:dyDescent="0.25">
      <c r="C142" s="21"/>
      <c r="H142" s="22"/>
      <c r="I142" s="22"/>
      <c r="J142" s="22"/>
      <c r="K142" s="22"/>
    </row>
    <row r="143" spans="1:11" ht="15" x14ac:dyDescent="0.25">
      <c r="C143" s="23" t="s">
        <v>141</v>
      </c>
      <c r="D143" s="23"/>
      <c r="H143" s="24" t="s">
        <v>142</v>
      </c>
      <c r="I143" s="24"/>
      <c r="J143" s="24"/>
      <c r="K143" s="24"/>
    </row>
    <row r="144" spans="1:11" ht="15" x14ac:dyDescent="0.25">
      <c r="C144" s="23" t="s">
        <v>143</v>
      </c>
      <c r="D144" s="23"/>
      <c r="H144" s="25" t="s">
        <v>144</v>
      </c>
      <c r="I144" s="25"/>
      <c r="J144" s="25"/>
      <c r="K144" s="25"/>
    </row>
    <row r="145" spans="8:11" ht="15" x14ac:dyDescent="0.25">
      <c r="H145" s="22"/>
      <c r="I145" s="22"/>
      <c r="J145" s="22"/>
      <c r="K145" s="22"/>
    </row>
  </sheetData>
  <mergeCells count="20">
    <mergeCell ref="B139:C139"/>
    <mergeCell ref="C143:D143"/>
    <mergeCell ref="H143:K143"/>
    <mergeCell ref="C144:D144"/>
    <mergeCell ref="H144:K144"/>
    <mergeCell ref="B9:C9"/>
    <mergeCell ref="B10:C10"/>
    <mergeCell ref="B112:C112"/>
    <mergeCell ref="B132:C132"/>
    <mergeCell ref="B133:C133"/>
    <mergeCell ref="B136:C136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2017-11-23T21:16:35Z</cp:lastPrinted>
  <dcterms:created xsi:type="dcterms:W3CDTF">2017-11-23T21:14:42Z</dcterms:created>
  <dcterms:modified xsi:type="dcterms:W3CDTF">2017-11-23T21:16:45Z</dcterms:modified>
</cp:coreProperties>
</file>