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Hoja1!$B$1:$I$43</definedName>
  </definedNames>
  <calcPr calcId="145621" concurrentCalc="0"/>
</workbook>
</file>

<file path=xl/calcChain.xml><?xml version="1.0" encoding="utf-8"?>
<calcChain xmlns="http://schemas.openxmlformats.org/spreadsheetml/2006/main">
  <c r="F9" i="1" l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I37" i="1"/>
  <c r="H37" i="1"/>
  <c r="G37" i="1"/>
  <c r="F37" i="1"/>
  <c r="E37" i="1"/>
  <c r="D37" i="1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<sst xmlns="http://schemas.openxmlformats.org/spreadsheetml/2006/main" count="77" uniqueCount="77">
  <si>
    <t>PROGRAMAS Y PROYECTOS DE INVERSIÓN</t>
  </si>
  <si>
    <t>Del 1 de Enero al 30 de Junio  de 2018</t>
  </si>
  <si>
    <t xml:space="preserve">Ente Público: </t>
  </si>
  <si>
    <t>INSTITUTO ESTATAL DE LA CULTURA</t>
  </si>
  <si>
    <t>Tipos de Programas y Proyectos</t>
  </si>
  <si>
    <t>Programa o Proyecto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</si>
  <si>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</si>
  <si>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</si>
  <si>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</si>
  <si>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</si>
  <si>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</si>
  <si>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</si>
  <si>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</si>
  <si>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</si>
  <si>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</si>
  <si>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ADMINISTRACIÓN DE LOS RECUROS HUMANOS, MATERIALES..</t>
  </si>
  <si>
    <t>G1001</t>
  </si>
  <si>
    <t>DIRECCIÓN ESTRATÉGICA</t>
  </si>
  <si>
    <t>G2001</t>
  </si>
  <si>
    <t>ACTIVIDADES DE CONSERVACIÓN DEL PATRIMONIO</t>
  </si>
  <si>
    <t>P0423</t>
  </si>
  <si>
    <t xml:space="preserve">APOYOS A CASAS DE LA CULTURA (TALLERES Y ACTIVIDADES)          </t>
  </si>
  <si>
    <t>P0424</t>
  </si>
  <si>
    <t>DIFUSIÓN ARTÍSTICA</t>
  </si>
  <si>
    <t>P0428</t>
  </si>
  <si>
    <t>EDITORIAL</t>
  </si>
  <si>
    <t>P0429</t>
  </si>
  <si>
    <t xml:space="preserve">ESPACIOS CULTURALES CONSTRUIDOS, REHABILITADOS, EQUIPADOS)          </t>
  </si>
  <si>
    <t>P0430</t>
  </si>
  <si>
    <t>FESTIVAL INTERNACIONAL CERVANTINO</t>
  </si>
  <si>
    <t>P0431</t>
  </si>
  <si>
    <t>FOMENTO A LA LECTURA</t>
  </si>
  <si>
    <t>P0432</t>
  </si>
  <si>
    <t xml:space="preserve">OPERACIÓN DE LOS MUSEOS ADSCRITOS AL IEC                    </t>
  </si>
  <si>
    <t>P0433</t>
  </si>
  <si>
    <t>OPERACIÓN DE TEATROS</t>
  </si>
  <si>
    <t>P0434</t>
  </si>
  <si>
    <t>RED ESTATAL DE BIBLIOTECAS PÚBLICAS</t>
  </si>
  <si>
    <t>P0436</t>
  </si>
  <si>
    <t>BIBLIOTECA CENTRAL ESTATAL</t>
  </si>
  <si>
    <t>P2043</t>
  </si>
  <si>
    <t xml:space="preserve">PRESERVACIÓN DE ZONAS ARQUEOLÓGICAS DE GUANAJUATO, SITIO CAÑADA DE LA VIRGEN         </t>
  </si>
  <si>
    <t>Q0014</t>
  </si>
  <si>
    <t>PRESERVACIÓN DE ZONAS ARQUEOLÓGICAS DE GUANAJUATO,  SITIO EL CÓPORO</t>
  </si>
  <si>
    <t>Q0015</t>
  </si>
  <si>
    <t>PRESERVACIÓN DE ZONAS ARQUEOLÓGICAS DE GUANAJUATO,  SITIO CERRO DE LOS REMEDIOS</t>
  </si>
  <si>
    <t>Q0016</t>
  </si>
  <si>
    <t xml:space="preserve">PRESERVACIÓN DE ZONAS ARQUEOLÓGICAS DE GUANAJUATO,  SITIO PLAZUELAS        </t>
  </si>
  <si>
    <t>Q0017</t>
  </si>
  <si>
    <t xml:space="preserve">PRESERVACIÓN DE ZONAS ARQUEOLÓGICAS DE GUANAJUATO, SITIO PERALTA         </t>
  </si>
  <si>
    <t>Q0018</t>
  </si>
  <si>
    <t xml:space="preserve">PRESERVACIÓN DE ZONAS ARQUEOLÓGICAS DE GUANAJUATO,  SITIO VICTORIA        </t>
  </si>
  <si>
    <t>Q0019</t>
  </si>
  <si>
    <t xml:space="preserve">CONSERVACIÓN DEL PATRIMONIO ARTÍSTICO DE LA ENTIDAD          </t>
  </si>
  <si>
    <t>Q0025</t>
  </si>
  <si>
    <t xml:space="preserve">INSTITUCIONES ESTATALES DE CULTURA                          </t>
  </si>
  <si>
    <t>Q0421</t>
  </si>
  <si>
    <t>PROY. INTEGRAL PARA LA CONSTR. DE LA CASA DE LA CULTURA  EN SALAMANCA</t>
  </si>
  <si>
    <t>Q2019</t>
  </si>
  <si>
    <t>AUDITORIO EN EL DESARROLLO PLAZA PURÍSIMA</t>
  </si>
  <si>
    <t>Q2495</t>
  </si>
  <si>
    <t>MUSEO DE LA CUDAD DE PURÍSIMA</t>
  </si>
  <si>
    <t>Q2499</t>
  </si>
  <si>
    <t xml:space="preserve">CONSTRUCCIÓN DE LA ESCUELA DE MUSEOGRAFÍA Y CONSERVACION   JOSÉ CHÁVEZ MORADO       </t>
  </si>
  <si>
    <t>Q2676</t>
  </si>
  <si>
    <t xml:space="preserve">ACONDICIONAMIENTO DE LA CASA CONDE RUL                      </t>
  </si>
  <si>
    <t>Q2766</t>
  </si>
  <si>
    <t>PROGRAMA DE ESCULTURAS TEMÁTICAS</t>
  </si>
  <si>
    <t>Q2825</t>
  </si>
  <si>
    <t>REHABILITACION CASA DE LA CULTURA DE IRAPUATO</t>
  </si>
  <si>
    <t>Q2885</t>
  </si>
  <si>
    <t>Total del Gasto</t>
  </si>
  <si>
    <t>Bajo protesta de decir verdad declaramos que los Estados Financieros y sus Notas son razonablemente correctos y responsabilidad del emisor</t>
  </si>
  <si>
    <t>Juan Alcocer Flores</t>
  </si>
  <si>
    <t>Ma.Guadalupe Martha Saucedo Serrano</t>
  </si>
  <si>
    <t>Director General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</si>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</sst>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3" borderId="0" xfId="0" applyFont="1" applyFill="1"/>
    <xf numFmtId="43" fontId="4" fillId="3" borderId="0" xfId="1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43" fontId="2" fillId="3" borderId="1" xfId="1" applyFont="1" applyFill="1" applyBorder="1" applyAlignment="1" applyProtection="1">
      <protection locked="0"/>
    </xf>
    <xf numFmtId="43" fontId="2" fillId="2" borderId="6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center" wrapText="1"/>
    </xf>
    <xf numFmtId="43" fontId="3" fillId="0" borderId="0" xfId="1" applyFont="1"/>
    <xf numFmtId="0" fontId="3" fillId="3" borderId="7" xfId="0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top" wrapText="1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justify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left" vertical="center" wrapText="1" indent="3"/>
    </xf>
    <xf numFmtId="0" fontId="5" fillId="3" borderId="6" xfId="0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0" fontId="5" fillId="0" borderId="0" xfId="0" applyFont="1"/>
    <xf numFmtId="43" fontId="3" fillId="3" borderId="0" xfId="1" applyFont="1" applyFill="1"/>
    <xf numFmtId="0" fontId="6" fillId="3" borderId="0" xfId="0" applyFont="1" applyFill="1"/>
    <xf numFmtId="0" fontId="3" fillId="0" borderId="1" xfId="0" applyFont="1" applyBorder="1"/>
    <xf numFmtId="43" fontId="7" fillId="0" borderId="0" xfId="1" applyFont="1" applyBorder="1"/>
    <xf numFmtId="43" fontId="7" fillId="0" borderId="1" xfId="1" applyFont="1" applyBorder="1"/>
    <xf numFmtId="0" fontId="3" fillId="0" borderId="0" xfId="0" applyFont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7" fillId="0" borderId="0" xfId="1" applyFont="1" applyAlignment="1">
      <alignment horizontal="center" wrapText="1"/>
    </xf>
    <xf numFmtId="0" fontId="2" fillId="3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B1" sqref="B1:I43"/>
    </sheetView>
  </sheetViews>
  <sheetFormatPr baseColWidth="10" defaultRowHeight="12.75" x14ac:dyDescent="0.2"/>
  <cols>
    <col min="1" max="1" width="2.140625" style="4" customWidth="1"/>
    <col min="2" max="2" width="102.42578125" style="1" bestFit="1" customWidth="1"/>
    <col min="3" max="3" width="11.140625" style="1" customWidth="1"/>
    <col min="4" max="4" width="14" style="11" bestFit="1" customWidth="1"/>
    <col min="5" max="5" width="14.7109375" style="11" customWidth="1"/>
    <col min="6" max="6" width="16.85546875" style="11" customWidth="1"/>
    <col min="7" max="7" width="15.140625" style="11" bestFit="1" customWidth="1"/>
    <col min="8" max="8" width="15.7109375" style="11" customWidth="1"/>
    <col min="9" max="9" width="14.85546875" style="11" bestFit="1" customWidth="1"/>
    <col min="10" max="16384" width="11.42578125" style="1"/>
  </cols>
  <sheetData>
    <row r="1" spans="2:17" s="1" customFormat="1" x14ac:dyDescent="0.2">
      <c r="B1" s="35" t="s">
        <v>0</v>
      </c>
      <c r="C1" s="35"/>
      <c r="D1" s="35"/>
      <c r="E1" s="35"/>
      <c r="F1" s="35"/>
      <c r="G1" s="35"/>
      <c r="H1" s="35"/>
      <c r="I1" s="35"/>
    </row>
    <row r="2" spans="2:17" s="1" customFormat="1" x14ac:dyDescent="0.2">
      <c r="B2" s="35" t="s">
        <v>1</v>
      </c>
      <c r="C2" s="35"/>
      <c r="D2" s="35"/>
      <c r="E2" s="35"/>
      <c r="F2" s="35"/>
      <c r="G2" s="35"/>
      <c r="H2" s="35"/>
      <c r="I2" s="35"/>
    </row>
    <row r="3" spans="2:17" s="4" customFormat="1" x14ac:dyDescent="0.2">
      <c r="B3" s="2"/>
      <c r="C3" s="2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</row>
    <row r="4" spans="2:17" s="4" customFormat="1" ht="15" customHeight="1" x14ac:dyDescent="0.25">
      <c r="B4" s="5" t="s">
        <v>2</v>
      </c>
      <c r="C4" s="33" t="s">
        <v>3</v>
      </c>
      <c r="D4" s="34"/>
      <c r="E4" s="34"/>
      <c r="F4" s="34"/>
      <c r="G4" s="6"/>
      <c r="H4" s="6"/>
      <c r="I4" s="6"/>
    </row>
    <row r="5" spans="2:17" s="4" customFormat="1" x14ac:dyDescent="0.2">
      <c r="B5" s="2"/>
      <c r="C5" s="2"/>
      <c r="D5" s="3"/>
      <c r="E5" s="3"/>
      <c r="F5" s="3"/>
      <c r="G5" s="3"/>
      <c r="H5" s="3"/>
      <c r="I5" s="3"/>
    </row>
    <row r="6" spans="2:17" s="1" customFormat="1" x14ac:dyDescent="0.2">
      <c r="B6" s="36" t="s">
        <v>4</v>
      </c>
      <c r="C6" s="39" t="s">
        <v>5</v>
      </c>
      <c r="D6" s="42" t="s">
        <v>6</v>
      </c>
      <c r="E6" s="43"/>
      <c r="F6" s="43"/>
      <c r="G6" s="43"/>
      <c r="H6" s="44"/>
      <c r="I6" s="45" t="s">
        <v>7</v>
      </c>
    </row>
    <row r="7" spans="2:17" s="1" customFormat="1" ht="25.5" x14ac:dyDescent="0.2">
      <c r="B7" s="37"/>
      <c r="C7" s="40"/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45"/>
    </row>
    <row r="8" spans="2:17" s="1" customFormat="1" x14ac:dyDescent="0.2">
      <c r="B8" s="38"/>
      <c r="C8" s="41"/>
      <c r="D8" s="7">
        <v>1</v>
      </c>
      <c r="E8" s="7">
        <v>2</v>
      </c>
      <c r="F8" s="7" t="s">
        <v>13</v>
      </c>
      <c r="G8" s="7">
        <v>5</v>
      </c>
      <c r="H8" s="7">
        <v>7</v>
      </c>
      <c r="I8" s="7" t="s">
        <v>14</v>
      </c>
    </row>
    <row r="9" spans="2:17" s="1" customFormat="1" x14ac:dyDescent="0.2">
      <c r="B9" s="8" t="s">
        <v>15</v>
      </c>
      <c r="C9" s="9" t="s">
        <v>16</v>
      </c>
      <c r="D9" s="10">
        <v>0</v>
      </c>
      <c r="E9" s="10">
        <v>384268.38</v>
      </c>
      <c r="F9" s="10">
        <f>+D9+E9</f>
        <v>384268.38</v>
      </c>
      <c r="G9" s="10">
        <v>225866.79</v>
      </c>
      <c r="H9" s="10">
        <v>225866.79</v>
      </c>
      <c r="I9" s="10">
        <f>+F9-H9</f>
        <v>158401.59</v>
      </c>
      <c r="J9" s="11"/>
    </row>
    <row r="10" spans="2:17" s="1" customFormat="1" x14ac:dyDescent="0.2">
      <c r="B10" s="8" t="s">
        <v>17</v>
      </c>
      <c r="C10" s="12" t="s">
        <v>18</v>
      </c>
      <c r="D10" s="10">
        <v>0</v>
      </c>
      <c r="E10" s="10">
        <v>85186.04</v>
      </c>
      <c r="F10" s="10">
        <f t="shared" ref="F10:F36" si="0">+D10+E10</f>
        <v>85186.04</v>
      </c>
      <c r="G10" s="10">
        <v>69303.039999999994</v>
      </c>
      <c r="H10" s="10">
        <v>69303.039999999994</v>
      </c>
      <c r="I10" s="10">
        <f t="shared" ref="I10:I36" si="1">+F10-G10</f>
        <v>15883</v>
      </c>
      <c r="J10" s="11"/>
    </row>
    <row r="11" spans="2:17" s="1" customFormat="1" x14ac:dyDescent="0.2">
      <c r="B11" s="8" t="s">
        <v>19</v>
      </c>
      <c r="C11" s="12" t="s">
        <v>20</v>
      </c>
      <c r="D11" s="10">
        <v>0</v>
      </c>
      <c r="E11" s="10">
        <v>13152.08</v>
      </c>
      <c r="F11" s="10">
        <f t="shared" si="0"/>
        <v>13152.08</v>
      </c>
      <c r="G11" s="10">
        <v>13152.08</v>
      </c>
      <c r="H11" s="10">
        <v>13152.08</v>
      </c>
      <c r="I11" s="10">
        <f t="shared" si="1"/>
        <v>0</v>
      </c>
      <c r="J11" s="11"/>
    </row>
    <row r="12" spans="2:17" s="1" customFormat="1" x14ac:dyDescent="0.2">
      <c r="B12" s="8" t="s">
        <v>21</v>
      </c>
      <c r="C12" s="12" t="s">
        <v>22</v>
      </c>
      <c r="D12" s="10">
        <v>0</v>
      </c>
      <c r="E12" s="10">
        <v>13152.08</v>
      </c>
      <c r="F12" s="10">
        <f t="shared" si="0"/>
        <v>13152.08</v>
      </c>
      <c r="G12" s="10">
        <v>13152.08</v>
      </c>
      <c r="H12" s="10">
        <v>13152.08</v>
      </c>
      <c r="I12" s="10">
        <f t="shared" si="1"/>
        <v>0</v>
      </c>
      <c r="J12" s="11"/>
    </row>
    <row r="13" spans="2:17" s="1" customFormat="1" x14ac:dyDescent="0.2">
      <c r="B13" s="8" t="s">
        <v>23</v>
      </c>
      <c r="C13" s="12" t="s">
        <v>24</v>
      </c>
      <c r="D13" s="10">
        <v>0</v>
      </c>
      <c r="E13" s="10">
        <v>7195.94</v>
      </c>
      <c r="F13" s="10">
        <f t="shared" si="0"/>
        <v>7195.94</v>
      </c>
      <c r="G13" s="10">
        <v>7195.94</v>
      </c>
      <c r="H13" s="10">
        <v>7195.94</v>
      </c>
      <c r="I13" s="10">
        <f t="shared" si="1"/>
        <v>0</v>
      </c>
      <c r="J13" s="11"/>
    </row>
    <row r="14" spans="2:17" s="1" customFormat="1" x14ac:dyDescent="0.2">
      <c r="B14" s="8" t="s">
        <v>25</v>
      </c>
      <c r="C14" s="12" t="s">
        <v>26</v>
      </c>
      <c r="D14" s="13">
        <v>0</v>
      </c>
      <c r="E14" s="10">
        <v>664260</v>
      </c>
      <c r="F14" s="10">
        <f t="shared" si="0"/>
        <v>664260</v>
      </c>
      <c r="G14" s="10">
        <v>2900</v>
      </c>
      <c r="H14" s="10">
        <v>2900</v>
      </c>
      <c r="I14" s="10">
        <f t="shared" si="1"/>
        <v>661360</v>
      </c>
    </row>
    <row r="15" spans="2:17" s="1" customFormat="1" x14ac:dyDescent="0.2">
      <c r="B15" s="8" t="s">
        <v>27</v>
      </c>
      <c r="C15" s="12" t="s">
        <v>28</v>
      </c>
      <c r="D15" s="10">
        <v>461675</v>
      </c>
      <c r="E15" s="10">
        <v>0</v>
      </c>
      <c r="F15" s="10">
        <f t="shared" si="0"/>
        <v>461675</v>
      </c>
      <c r="G15" s="10">
        <v>431675</v>
      </c>
      <c r="H15" s="10">
        <v>431675</v>
      </c>
      <c r="I15" s="10">
        <f t="shared" si="1"/>
        <v>30000</v>
      </c>
    </row>
    <row r="16" spans="2:17" s="1" customFormat="1" x14ac:dyDescent="0.2">
      <c r="B16" s="8" t="s">
        <v>29</v>
      </c>
      <c r="C16" s="12" t="s">
        <v>30</v>
      </c>
      <c r="D16" s="10">
        <v>0</v>
      </c>
      <c r="E16" s="10">
        <v>242000</v>
      </c>
      <c r="F16" s="10">
        <f t="shared" si="0"/>
        <v>242000</v>
      </c>
      <c r="G16" s="10"/>
      <c r="H16" s="10"/>
      <c r="I16" s="10">
        <f t="shared" si="1"/>
        <v>242000</v>
      </c>
    </row>
    <row r="17" spans="2:9" s="1" customFormat="1" x14ac:dyDescent="0.2">
      <c r="B17" s="8" t="s">
        <v>31</v>
      </c>
      <c r="C17" s="12" t="s">
        <v>32</v>
      </c>
      <c r="D17" s="10">
        <v>0</v>
      </c>
      <c r="E17" s="10">
        <v>11609.6</v>
      </c>
      <c r="F17" s="10">
        <f t="shared" si="0"/>
        <v>11609.6</v>
      </c>
      <c r="G17" s="10">
        <v>8972.6</v>
      </c>
      <c r="H17" s="10">
        <v>8972.6</v>
      </c>
      <c r="I17" s="10">
        <f t="shared" si="1"/>
        <v>2637</v>
      </c>
    </row>
    <row r="18" spans="2:9" s="1" customFormat="1" x14ac:dyDescent="0.2">
      <c r="B18" s="8" t="s">
        <v>33</v>
      </c>
      <c r="C18" s="12" t="s">
        <v>34</v>
      </c>
      <c r="D18" s="10">
        <v>0</v>
      </c>
      <c r="E18" s="10">
        <v>1125223.7</v>
      </c>
      <c r="F18" s="10">
        <f t="shared" si="0"/>
        <v>1125223.7</v>
      </c>
      <c r="G18" s="10">
        <v>625223.69999999995</v>
      </c>
      <c r="H18" s="10">
        <v>625223.69999999995</v>
      </c>
      <c r="I18" s="10">
        <f t="shared" si="1"/>
        <v>500000</v>
      </c>
    </row>
    <row r="19" spans="2:9" s="1" customFormat="1" x14ac:dyDescent="0.2">
      <c r="B19" s="8" t="s">
        <v>35</v>
      </c>
      <c r="C19" s="12" t="s">
        <v>36</v>
      </c>
      <c r="D19" s="10">
        <v>0</v>
      </c>
      <c r="E19" s="10">
        <v>26825</v>
      </c>
      <c r="F19" s="10">
        <f t="shared" si="0"/>
        <v>26825</v>
      </c>
      <c r="G19" s="10">
        <v>26825</v>
      </c>
      <c r="H19" s="10">
        <v>26825</v>
      </c>
      <c r="I19" s="10">
        <f t="shared" si="1"/>
        <v>0</v>
      </c>
    </row>
    <row r="20" spans="2:9" s="1" customFormat="1" x14ac:dyDescent="0.2">
      <c r="B20" s="8" t="s">
        <v>37</v>
      </c>
      <c r="C20" s="12" t="s">
        <v>38</v>
      </c>
      <c r="D20" s="10">
        <v>0</v>
      </c>
      <c r="E20" s="10">
        <v>28533.68</v>
      </c>
      <c r="F20" s="10">
        <f t="shared" si="0"/>
        <v>28533.68</v>
      </c>
      <c r="G20" s="10">
        <v>28533.68</v>
      </c>
      <c r="H20" s="10">
        <v>28533.68</v>
      </c>
      <c r="I20" s="10">
        <f t="shared" si="1"/>
        <v>0</v>
      </c>
    </row>
    <row r="21" spans="2:9" s="1" customFormat="1" x14ac:dyDescent="0.2">
      <c r="B21" s="8" t="s">
        <v>39</v>
      </c>
      <c r="C21" s="12" t="s">
        <v>40</v>
      </c>
      <c r="D21" s="10">
        <v>0</v>
      </c>
      <c r="E21" s="10">
        <v>155873.60000000001</v>
      </c>
      <c r="F21" s="10">
        <f t="shared" si="0"/>
        <v>155873.60000000001</v>
      </c>
      <c r="G21" s="10">
        <v>72937.460000000006</v>
      </c>
      <c r="H21" s="10">
        <v>72937.460000000006</v>
      </c>
      <c r="I21" s="10">
        <f t="shared" si="1"/>
        <v>82936.14</v>
      </c>
    </row>
    <row r="22" spans="2:9" s="1" customFormat="1" x14ac:dyDescent="0.2">
      <c r="B22" s="8" t="s">
        <v>41</v>
      </c>
      <c r="C22" s="12" t="s">
        <v>42</v>
      </c>
      <c r="D22" s="10">
        <v>0</v>
      </c>
      <c r="E22" s="10">
        <v>2745680.8</v>
      </c>
      <c r="F22" s="10">
        <f t="shared" si="0"/>
        <v>2745680.8</v>
      </c>
      <c r="G22" s="10">
        <v>0</v>
      </c>
      <c r="H22" s="10">
        <v>0</v>
      </c>
      <c r="I22" s="10">
        <f t="shared" si="1"/>
        <v>2745680.8</v>
      </c>
    </row>
    <row r="23" spans="2:9" s="1" customFormat="1" x14ac:dyDescent="0.2">
      <c r="B23" s="8" t="s">
        <v>43</v>
      </c>
      <c r="C23" s="12" t="s">
        <v>44</v>
      </c>
      <c r="D23" s="10">
        <v>0</v>
      </c>
      <c r="E23" s="10">
        <v>2207000</v>
      </c>
      <c r="F23" s="10">
        <f t="shared" si="0"/>
        <v>2207000</v>
      </c>
      <c r="G23" s="10">
        <v>0</v>
      </c>
      <c r="H23" s="10">
        <v>0</v>
      </c>
      <c r="I23" s="10">
        <f t="shared" si="1"/>
        <v>2207000</v>
      </c>
    </row>
    <row r="24" spans="2:9" s="1" customFormat="1" x14ac:dyDescent="0.2">
      <c r="B24" s="8" t="s">
        <v>45</v>
      </c>
      <c r="C24" s="12" t="s">
        <v>46</v>
      </c>
      <c r="D24" s="10">
        <v>0</v>
      </c>
      <c r="E24" s="10">
        <v>40000</v>
      </c>
      <c r="F24" s="10">
        <f t="shared" si="0"/>
        <v>40000</v>
      </c>
      <c r="G24" s="10"/>
      <c r="H24" s="10"/>
      <c r="I24" s="10">
        <f t="shared" si="1"/>
        <v>40000</v>
      </c>
    </row>
    <row r="25" spans="2:9" s="1" customFormat="1" x14ac:dyDescent="0.2">
      <c r="B25" s="8" t="s">
        <v>47</v>
      </c>
      <c r="C25" s="12" t="s">
        <v>48</v>
      </c>
      <c r="D25" s="10">
        <v>0</v>
      </c>
      <c r="E25" s="10">
        <v>80500</v>
      </c>
      <c r="F25" s="10">
        <f t="shared" si="0"/>
        <v>80500</v>
      </c>
      <c r="G25" s="10">
        <v>0</v>
      </c>
      <c r="H25" s="10">
        <v>0</v>
      </c>
      <c r="I25" s="10">
        <f t="shared" si="1"/>
        <v>80500</v>
      </c>
    </row>
    <row r="26" spans="2:9" s="1" customFormat="1" x14ac:dyDescent="0.2">
      <c r="B26" s="14" t="s">
        <v>49</v>
      </c>
      <c r="C26" s="12" t="s">
        <v>50</v>
      </c>
      <c r="D26" s="10">
        <v>0</v>
      </c>
      <c r="E26" s="10">
        <v>96000</v>
      </c>
      <c r="F26" s="10">
        <f t="shared" si="0"/>
        <v>96000</v>
      </c>
      <c r="G26" s="10">
        <v>0</v>
      </c>
      <c r="H26" s="10">
        <v>0</v>
      </c>
      <c r="I26" s="10">
        <f t="shared" si="1"/>
        <v>96000</v>
      </c>
    </row>
    <row r="27" spans="2:9" s="1" customFormat="1" x14ac:dyDescent="0.2">
      <c r="B27" s="14" t="s">
        <v>51</v>
      </c>
      <c r="C27" s="12" t="s">
        <v>52</v>
      </c>
      <c r="D27" s="10">
        <v>0</v>
      </c>
      <c r="E27" s="10">
        <v>280000</v>
      </c>
      <c r="F27" s="10">
        <f t="shared" si="0"/>
        <v>280000</v>
      </c>
      <c r="G27" s="10">
        <v>0</v>
      </c>
      <c r="H27" s="10">
        <v>0</v>
      </c>
      <c r="I27" s="10">
        <f t="shared" si="1"/>
        <v>280000</v>
      </c>
    </row>
    <row r="28" spans="2:9" s="1" customFormat="1" x14ac:dyDescent="0.2">
      <c r="B28" s="14" t="s">
        <v>53</v>
      </c>
      <c r="C28" s="12" t="s">
        <v>54</v>
      </c>
      <c r="D28" s="10">
        <v>4400000</v>
      </c>
      <c r="E28" s="10">
        <v>5015966.2300000004</v>
      </c>
      <c r="F28" s="10">
        <f t="shared" si="0"/>
        <v>9415966.2300000004</v>
      </c>
      <c r="G28" s="10">
        <v>2477495.89</v>
      </c>
      <c r="H28" s="10">
        <v>2477495.89</v>
      </c>
      <c r="I28" s="10">
        <f t="shared" si="1"/>
        <v>6938470.3399999999</v>
      </c>
    </row>
    <row r="29" spans="2:9" s="1" customFormat="1" x14ac:dyDescent="0.2">
      <c r="B29" s="15" t="s">
        <v>55</v>
      </c>
      <c r="C29" s="12" t="s">
        <v>56</v>
      </c>
      <c r="D29" s="10">
        <v>0</v>
      </c>
      <c r="E29" s="10">
        <v>4660044.51</v>
      </c>
      <c r="F29" s="10">
        <f t="shared" si="0"/>
        <v>4660044.51</v>
      </c>
      <c r="G29" s="10">
        <v>1439383.55</v>
      </c>
      <c r="H29" s="10">
        <v>1439383.55</v>
      </c>
      <c r="I29" s="10">
        <f t="shared" si="1"/>
        <v>3220660.96</v>
      </c>
    </row>
    <row r="30" spans="2:9" s="1" customFormat="1" x14ac:dyDescent="0.2">
      <c r="B30" s="16" t="s">
        <v>57</v>
      </c>
      <c r="C30" s="12" t="s">
        <v>58</v>
      </c>
      <c r="D30" s="10">
        <v>0</v>
      </c>
      <c r="E30" s="10">
        <v>1050578.6299999999</v>
      </c>
      <c r="F30" s="10">
        <f t="shared" si="0"/>
        <v>1050578.6299999999</v>
      </c>
      <c r="G30" s="13">
        <v>1050578.1299999999</v>
      </c>
      <c r="H30" s="13">
        <v>1050578.1299999999</v>
      </c>
      <c r="I30" s="10">
        <f t="shared" si="1"/>
        <v>0.5</v>
      </c>
    </row>
    <row r="31" spans="2:9" s="1" customFormat="1" x14ac:dyDescent="0.2">
      <c r="B31" s="16" t="s">
        <v>59</v>
      </c>
      <c r="C31" s="12" t="s">
        <v>60</v>
      </c>
      <c r="D31" s="10">
        <v>0</v>
      </c>
      <c r="E31" s="10">
        <v>113029715.86</v>
      </c>
      <c r="F31" s="10">
        <f t="shared" si="0"/>
        <v>113029715.86</v>
      </c>
      <c r="G31" s="10">
        <v>19589059.550000001</v>
      </c>
      <c r="H31" s="10">
        <v>19589059.550000001</v>
      </c>
      <c r="I31" s="10">
        <f t="shared" si="1"/>
        <v>93440656.310000002</v>
      </c>
    </row>
    <row r="32" spans="2:9" s="1" customFormat="1" x14ac:dyDescent="0.2">
      <c r="B32" s="16" t="s">
        <v>61</v>
      </c>
      <c r="C32" s="12" t="s">
        <v>62</v>
      </c>
      <c r="D32" s="10">
        <v>0</v>
      </c>
      <c r="E32" s="10">
        <v>2134453.0699999998</v>
      </c>
      <c r="F32" s="10">
        <f t="shared" si="0"/>
        <v>2134453.0699999998</v>
      </c>
      <c r="G32" s="10">
        <v>2100451.7000000002</v>
      </c>
      <c r="H32" s="10">
        <v>2100451.7000000002</v>
      </c>
      <c r="I32" s="10">
        <f t="shared" si="1"/>
        <v>34001.369999999646</v>
      </c>
    </row>
    <row r="33" spans="1:9" x14ac:dyDescent="0.2">
      <c r="B33" s="16" t="s">
        <v>63</v>
      </c>
      <c r="C33" s="12" t="s">
        <v>64</v>
      </c>
      <c r="D33" s="10">
        <v>2000000</v>
      </c>
      <c r="E33" s="10">
        <v>-172611.82</v>
      </c>
      <c r="F33" s="10">
        <f t="shared" si="0"/>
        <v>1827388.18</v>
      </c>
      <c r="G33" s="10">
        <v>0</v>
      </c>
      <c r="H33" s="10">
        <v>0</v>
      </c>
      <c r="I33" s="10">
        <f t="shared" si="1"/>
        <v>1827388.18</v>
      </c>
    </row>
    <row r="34" spans="1:9" x14ac:dyDescent="0.2">
      <c r="B34" s="16" t="s">
        <v>65</v>
      </c>
      <c r="C34" s="12" t="s">
        <v>66</v>
      </c>
      <c r="D34" s="10">
        <v>2000000</v>
      </c>
      <c r="E34" s="10">
        <v>200000</v>
      </c>
      <c r="F34" s="10">
        <f t="shared" si="0"/>
        <v>2200000</v>
      </c>
      <c r="G34" s="10">
        <v>220696.04</v>
      </c>
      <c r="H34" s="10">
        <v>220696.04</v>
      </c>
      <c r="I34" s="10">
        <f t="shared" si="1"/>
        <v>1979303.96</v>
      </c>
    </row>
    <row r="35" spans="1:9" x14ac:dyDescent="0.2">
      <c r="B35" s="16" t="s">
        <v>67</v>
      </c>
      <c r="C35" s="12" t="s">
        <v>68</v>
      </c>
      <c r="D35" s="10">
        <v>0</v>
      </c>
      <c r="E35" s="10">
        <v>8000000</v>
      </c>
      <c r="F35" s="10">
        <f t="shared" si="0"/>
        <v>8000000</v>
      </c>
      <c r="G35" s="10">
        <v>0</v>
      </c>
      <c r="H35" s="10">
        <v>0</v>
      </c>
      <c r="I35" s="10">
        <f t="shared" si="1"/>
        <v>8000000</v>
      </c>
    </row>
    <row r="36" spans="1:9" x14ac:dyDescent="0.2">
      <c r="B36" s="16" t="s">
        <v>69</v>
      </c>
      <c r="C36" s="12" t="s">
        <v>70</v>
      </c>
      <c r="D36" s="10"/>
      <c r="E36" s="10">
        <v>1000000</v>
      </c>
      <c r="F36" s="10">
        <f t="shared" si="0"/>
        <v>1000000</v>
      </c>
      <c r="G36" s="10"/>
      <c r="H36" s="10"/>
      <c r="I36" s="10">
        <f t="shared" si="1"/>
        <v>1000000</v>
      </c>
    </row>
    <row r="37" spans="1:9" s="21" customFormat="1" x14ac:dyDescent="0.2">
      <c r="A37" s="17"/>
      <c r="B37" s="18" t="s">
        <v>71</v>
      </c>
      <c r="C37" s="19"/>
      <c r="D37" s="20">
        <f t="shared" ref="D37:I37" si="2">SUM(D9:D36)</f>
        <v>8861675</v>
      </c>
      <c r="E37" s="20">
        <f t="shared" si="2"/>
        <v>143124607.38</v>
      </c>
      <c r="F37" s="20">
        <f t="shared" si="2"/>
        <v>151986282.38</v>
      </c>
      <c r="G37" s="20">
        <f t="shared" si="2"/>
        <v>28403402.23</v>
      </c>
      <c r="H37" s="20">
        <f t="shared" si="2"/>
        <v>28403402.23</v>
      </c>
      <c r="I37" s="20">
        <f t="shared" si="2"/>
        <v>123582880.15000001</v>
      </c>
    </row>
    <row r="38" spans="1:9" x14ac:dyDescent="0.2">
      <c r="D38" s="22"/>
      <c r="E38" s="22"/>
      <c r="F38" s="22"/>
      <c r="G38" s="22"/>
      <c r="H38" s="22"/>
      <c r="I38" s="22"/>
    </row>
    <row r="39" spans="1:9" x14ac:dyDescent="0.2">
      <c r="B39" s="23" t="s">
        <v>72</v>
      </c>
    </row>
    <row r="41" spans="1:9" x14ac:dyDescent="0.2">
      <c r="B41" s="24"/>
      <c r="D41" s="25"/>
      <c r="E41" s="26"/>
      <c r="F41" s="26"/>
      <c r="G41" s="26"/>
      <c r="H41" s="26"/>
      <c r="I41" s="25"/>
    </row>
    <row r="42" spans="1:9" ht="15" x14ac:dyDescent="0.25">
      <c r="B42" s="27" t="s">
        <v>73</v>
      </c>
      <c r="D42" s="28"/>
      <c r="E42" s="30" t="s">
        <v>74</v>
      </c>
      <c r="F42" s="31"/>
      <c r="G42" s="31"/>
      <c r="H42" s="31"/>
      <c r="I42" s="28"/>
    </row>
    <row r="43" spans="1:9" x14ac:dyDescent="0.2">
      <c r="B43" s="27" t="s">
        <v>75</v>
      </c>
      <c r="D43" s="29"/>
      <c r="E43" s="32" t="s">
        <v>76</v>
      </c>
      <c r="F43" s="32"/>
      <c r="G43" s="32"/>
      <c r="H43" s="32"/>
      <c r="I43" s="29"/>
    </row>
  </sheetData>
  <mergeCells count="9">
    <mergeCell ref="E42:H42"/>
    <mergeCell ref="E43:H43"/>
    <mergeCell ref="C4:F4"/>
    <mergeCell ref="B1:I1"/>
    <mergeCell ref="B2:I2"/>
    <mergeCell ref="B6:B8"/>
    <mergeCell ref="C6:C8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2018-07-13T21:41:10Z</cp:lastPrinted>
  <dcterms:created xsi:type="dcterms:W3CDTF">2018-07-13T19:45:03Z</dcterms:created>
  <dcterms:modified xsi:type="dcterms:W3CDTF">2018-07-13T21:41:17Z</dcterms:modified>
</cp:coreProperties>
</file>