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OG" sheetId="15" r:id="rId2"/>
  </sheets>
  <definedNames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F80" i="15" l="1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4" i="15"/>
  <c r="I74" i="15" s="1"/>
  <c r="H73" i="15"/>
  <c r="G73" i="15"/>
  <c r="E73" i="15"/>
  <c r="D73" i="15"/>
  <c r="F72" i="15"/>
  <c r="I72" i="15" s="1"/>
  <c r="F71" i="15"/>
  <c r="I71" i="15" s="1"/>
  <c r="F70" i="15"/>
  <c r="I70" i="15" s="1"/>
  <c r="I69" i="15" s="1"/>
  <c r="H69" i="15"/>
  <c r="G69" i="15"/>
  <c r="E69" i="15"/>
  <c r="D69" i="15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2" i="15"/>
  <c r="I62" i="15" s="1"/>
  <c r="H61" i="15"/>
  <c r="G61" i="15"/>
  <c r="E61" i="15"/>
  <c r="D61" i="15"/>
  <c r="F60" i="15"/>
  <c r="I59" i="15"/>
  <c r="F59" i="15"/>
  <c r="F58" i="15"/>
  <c r="I58" i="15" s="1"/>
  <c r="I57" i="15" s="1"/>
  <c r="H57" i="15"/>
  <c r="G57" i="15"/>
  <c r="E57" i="15"/>
  <c r="D57" i="15"/>
  <c r="F56" i="15"/>
  <c r="I56" i="15" s="1"/>
  <c r="I55" i="15"/>
  <c r="F55" i="15"/>
  <c r="F54" i="15"/>
  <c r="I54" i="15" s="1"/>
  <c r="I53" i="15"/>
  <c r="F53" i="15"/>
  <c r="F52" i="15"/>
  <c r="I52" i="15" s="1"/>
  <c r="I51" i="15"/>
  <c r="F51" i="15"/>
  <c r="F50" i="15"/>
  <c r="I50" i="15" s="1"/>
  <c r="I49" i="15"/>
  <c r="F49" i="15"/>
  <c r="F48" i="15"/>
  <c r="I48" i="15" s="1"/>
  <c r="I47" i="15" s="1"/>
  <c r="H47" i="15"/>
  <c r="G47" i="15"/>
  <c r="E47" i="15"/>
  <c r="D47" i="15"/>
  <c r="F46" i="15"/>
  <c r="F45" i="15"/>
  <c r="F44" i="15"/>
  <c r="F43" i="15"/>
  <c r="I42" i="15"/>
  <c r="F42" i="15"/>
  <c r="F41" i="15"/>
  <c r="I41" i="15" s="1"/>
  <c r="I40" i="15"/>
  <c r="F40" i="15"/>
  <c r="F39" i="15"/>
  <c r="I39" i="15" s="1"/>
  <c r="I38" i="15"/>
  <c r="F38" i="15"/>
  <c r="H37" i="15"/>
  <c r="G37" i="15"/>
  <c r="E37" i="15"/>
  <c r="D37" i="15"/>
  <c r="F36" i="15"/>
  <c r="I36" i="15" s="1"/>
  <c r="I35" i="15"/>
  <c r="F35" i="15"/>
  <c r="F34" i="15"/>
  <c r="I34" i="15" s="1"/>
  <c r="I33" i="15"/>
  <c r="F33" i="15"/>
  <c r="F32" i="15"/>
  <c r="I32" i="15" s="1"/>
  <c r="I31" i="15"/>
  <c r="F31" i="15"/>
  <c r="F30" i="15"/>
  <c r="I30" i="15" s="1"/>
  <c r="I29" i="15"/>
  <c r="F29" i="15"/>
  <c r="F28" i="15"/>
  <c r="I28" i="15" s="1"/>
  <c r="H27" i="15"/>
  <c r="G27" i="15"/>
  <c r="E27" i="15"/>
  <c r="D27" i="15"/>
  <c r="F26" i="15"/>
  <c r="I26" i="15" s="1"/>
  <c r="I25" i="15"/>
  <c r="F25" i="15"/>
  <c r="F24" i="15"/>
  <c r="I24" i="15" s="1"/>
  <c r="I23" i="15"/>
  <c r="F23" i="15"/>
  <c r="F22" i="15"/>
  <c r="I22" i="15" s="1"/>
  <c r="I21" i="15"/>
  <c r="F21" i="15"/>
  <c r="F20" i="15"/>
  <c r="I20" i="15" s="1"/>
  <c r="I19" i="15"/>
  <c r="F19" i="15"/>
  <c r="F18" i="15"/>
  <c r="I18" i="15" s="1"/>
  <c r="H17" i="15"/>
  <c r="G17" i="15"/>
  <c r="E17" i="15"/>
  <c r="D17" i="15"/>
  <c r="I16" i="15"/>
  <c r="F16" i="15"/>
  <c r="F15" i="15"/>
  <c r="I15" i="15" s="1"/>
  <c r="I14" i="15"/>
  <c r="F14" i="15"/>
  <c r="F13" i="15"/>
  <c r="I13" i="15" s="1"/>
  <c r="I12" i="15"/>
  <c r="F12" i="15"/>
  <c r="F11" i="15"/>
  <c r="I10" i="15"/>
  <c r="F10" i="15"/>
  <c r="H9" i="15"/>
  <c r="G9" i="15"/>
  <c r="E9" i="15"/>
  <c r="D9" i="15"/>
  <c r="I17" i="15" l="1"/>
  <c r="I27" i="15"/>
  <c r="F9" i="15"/>
  <c r="F27" i="15"/>
  <c r="F17" i="15"/>
  <c r="F47" i="15"/>
  <c r="H81" i="15"/>
  <c r="E81" i="15"/>
  <c r="I37" i="15"/>
  <c r="D81" i="15"/>
  <c r="F37" i="15"/>
  <c r="F57" i="15"/>
  <c r="G81" i="15"/>
  <c r="I9" i="15"/>
  <c r="I61" i="15"/>
  <c r="I73" i="15"/>
  <c r="I11" i="15"/>
  <c r="F61" i="15"/>
  <c r="F69" i="15"/>
  <c r="F73" i="15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F81" i="15" l="1"/>
  <c r="I81" i="15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<sst xmlns="http://schemas.openxmlformats.org/spreadsheetml/2006/main" count="335" uniqueCount="163">
  <si>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</si>
  <si>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</si>
  <si>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</si>
  <si>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</si>
  <si>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</si>
  <si>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</si>
  <si>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</si>
  <si>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</si>
  <si>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</si>
  <si>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</si>
  <si>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</si>
  <si>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</si>
  <si>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</si>
  <si>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</si>
  <si>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</si>
  <si>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</si>
  <si>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</si>
  <si>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</si>
  <si>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</si>
  <si>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</si>
  <si>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</si>
  <si>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</si>
  <si>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</si>
  <si>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</si>
  <si>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</si>
  <si>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</si>
  <si>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</si>
  <si>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</si>
  <si>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</si>
  <si>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</si>
  <si>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</si>
  <si>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</si>
  <si>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</si>
  <si>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</si>
  <si>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</si>
  <si>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</si>
  <si>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</si>
  <si>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</si>
  <si>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</si>
  <si>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</si>
  <si>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</si>
  <si>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</si>
  <si>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</si>
  <si>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</si>
  <si>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</si>
  <si>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</si>
  <si>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</si>
  <si>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</si>
  <si>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</si>
  <si>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</si>
  <si>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</si>
  <si>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</si>
  <si>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</si>
  <si>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</si>
  <si>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</si>
  <si>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</si>
  <si>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</si>
  <si>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</si>
  <si>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</si>
  <si>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</si>
  <si>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</si>
  <si>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</si>
  <si>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</si>
  <si>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</si>
  <si>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</si>
  <si>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</si>
  <si>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</si>
  <si>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</si>
  <si>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</si>
  <si>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</si>
  <si>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</si>
  <si>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</si>
  <si>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</si>
  <si>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</si>
  <si>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</si>
  <si>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</si>
  <si>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</si>
  <si>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</si>
  <si>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</si>
  <si>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</si>
  <si>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</si>
  <si>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</si>
  <si>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</si>
  <si>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</si>
  <si>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</si>
  <si>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</si>
  <si>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</si>
  <si>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</si>
  <si>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</si>
  <si>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</si>
  <si>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</si>
  <si>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</si>
  <si>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</si>
  <si>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</si>
  <si>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</si>
  <si>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</si>
  <si>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</si>
  <si>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</si>
  <si>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</si>
  <si>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</si>
  <si>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</si>
  <si>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</si>
  <si>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</si>
  <si>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</si>
  <si>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</si>
  <si>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Remuneraciones al Personal de Carácter Transitorio</t>
  </si>
  <si>
    <t>Combustibles, Lubricantes y Aditivos</t>
  </si>
  <si>
    <t>Otros Servicios Generales</t>
  </si>
  <si>
    <t>Bienes Muebles, Inmuebles e Intangibles</t>
  </si>
  <si>
    <t>Servicios Básicos</t>
  </si>
  <si>
    <t>Servicios Oficiales</t>
  </si>
  <si>
    <t>ESTADO ANALÍTICO DEL EJERCICIO DEL PRESUPUESTO DE EGRESOS</t>
  </si>
  <si>
    <t>CLASIFICACIÓN POR OBJETO DEL GASTO (CAPÍTULO Y CONCEPTO)</t>
  </si>
  <si>
    <t>6 = ( 3 - 5 )</t>
  </si>
  <si>
    <t>INSTITUTO ESTATAL DE LA CULTURA</t>
  </si>
  <si>
    <t>Ma. Guadalupe Martha Saucedo Serrano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</si>
  <si>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</si>
  <si>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</si>
  <si>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</si>
  <si>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</si>
  <si>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</si>
  <si>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</si>
  <si>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</si>
  <si>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</si>
  <si>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</si>
  <si>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</si>
  <si>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</si>
  <si>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</si>
  <si>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</si>
  <si>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</si>
  <si>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</si>
  <si>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</si>
  <si>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</si>
  <si>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</si>
  <si>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</si>
  <si>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</si>
  <si>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</si>
  <si>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</si>
  <si>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</si>
  <si>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</si>
  <si>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</si>
  <si>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</si>
  <si>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</si>
  <si>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</si>
  <si>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</si>
  <si>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</si>
  <si>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</si>
  <si>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</si>
  <si>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</si>
  <si>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</si>
  <si>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</si>
  <si>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</si>
  <si>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</si>
  <si>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</si>
  <si>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</si>
  <si>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</si>
  <si>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</si>
  <si>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</si>
  <si>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</si>
  <si>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 xml:space="preserve">Directora de Administración </t>
  </si>
  <si>
    <t>Del 1 de Enero al 30 de Septiembre  de 2018</t>
  </si>
  <si>
    <t>Maria Adriana Camarena de Obeso</t>
  </si>
  <si>
    <t xml:space="preserve">Directora 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</si>
</sst>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8" fillId="0" borderId="0"/>
    <xf numFmtId="43" fontId="30" fillId="0" borderId="0" applyFont="0" applyFill="0" applyBorder="0" applyAlignment="0" applyProtection="0"/>
  </cellStyleXfs>
  <cellXfs count="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2" xfId="0" applyFont="1" applyFill="1" applyBorder="1"/>
    <xf numFmtId="0" fontId="16" fillId="0" borderId="0" xfId="0" applyFont="1"/>
    <xf numFmtId="0" fontId="17" fillId="4" borderId="0" xfId="0" applyFont="1" applyFill="1"/>
    <xf numFmtId="0" fontId="17" fillId="0" borderId="0" xfId="0" applyFont="1"/>
    <xf numFmtId="43" fontId="16" fillId="4" borderId="11" xfId="2" applyFont="1" applyFill="1" applyBorder="1" applyAlignment="1">
      <alignment horizontal="right" vertical="top" wrapText="1"/>
    </xf>
    <xf numFmtId="43" fontId="16" fillId="4" borderId="11" xfId="2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43" fontId="17" fillId="4" borderId="11" xfId="2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7" fillId="4" borderId="10" xfId="2" applyFont="1" applyFill="1" applyBorder="1" applyAlignment="1">
      <alignment vertical="center" wrapText="1"/>
    </xf>
    <xf numFmtId="0" fontId="28" fillId="0" borderId="2" xfId="0" applyFont="1" applyBorder="1"/>
    <xf numFmtId="0" fontId="29" fillId="0" borderId="0" xfId="0" applyFont="1"/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1" fontId="22" fillId="4" borderId="11" xfId="5" applyNumberFormat="1" applyFont="1" applyFill="1" applyBorder="1" applyAlignment="1" applyProtection="1">
      <alignment horizontal="right"/>
      <protection locked="0"/>
    </xf>
    <xf numFmtId="41" fontId="23" fillId="4" borderId="11" xfId="5" applyNumberFormat="1" applyFont="1" applyFill="1" applyBorder="1" applyAlignment="1">
      <alignment horizontal="right"/>
    </xf>
    <xf numFmtId="41" fontId="22" fillId="4" borderId="12" xfId="5" applyNumberFormat="1" applyFont="1" applyFill="1" applyBorder="1" applyAlignment="1" applyProtection="1">
      <alignment horizontal="right"/>
      <protection locked="0"/>
    </xf>
    <xf numFmtId="43" fontId="16" fillId="0" borderId="0" xfId="2" applyFont="1"/>
    <xf numFmtId="41" fontId="22" fillId="0" borderId="11" xfId="5" applyNumberFormat="1" applyFont="1" applyFill="1" applyBorder="1" applyAlignment="1" applyProtection="1">
      <alignment horizontal="right"/>
      <protection locked="0"/>
    </xf>
    <xf numFmtId="41" fontId="3" fillId="0" borderId="11" xfId="5" applyNumberFormat="1" applyFont="1" applyFill="1" applyBorder="1" applyAlignment="1" applyProtection="1">
      <alignment horizontal="right"/>
      <protection locked="0"/>
    </xf>
    <xf numFmtId="43" fontId="16" fillId="0" borderId="11" xfId="2" applyFont="1" applyFill="1" applyBorder="1" applyAlignment="1">
      <alignment horizontal="right" vertical="center" wrapText="1"/>
    </xf>
    <xf numFmtId="43" fontId="17" fillId="0" borderId="11" xfId="2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12" fillId="7" borderId="10" xfId="0" applyFont="1" applyFill="1" applyBorder="1" applyAlignment="1">
      <alignment horizontal="center" vertical="center" wrapText="1"/>
    </xf>
    <xf numFmtId="43" fontId="16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6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45"/>
      <c r="B8" s="46"/>
      <c r="C8" s="47" t="s">
        <v>10</v>
      </c>
      <c r="D8" s="47"/>
      <c r="E8" s="8" t="e">
        <f>#REF!</f>
        <v>#REF!</v>
      </c>
    </row>
    <row r="9" spans="1:5" x14ac:dyDescent="0.25">
      <c r="A9" s="45"/>
      <c r="B9" s="46"/>
      <c r="C9" s="47" t="s">
        <v>12</v>
      </c>
      <c r="D9" s="47"/>
      <c r="E9" s="8" t="e">
        <f>#REF!</f>
        <v>#REF!</v>
      </c>
    </row>
    <row r="10" spans="1:5" x14ac:dyDescent="0.25">
      <c r="A10" s="45"/>
      <c r="B10" s="46"/>
      <c r="C10" s="47" t="s">
        <v>14</v>
      </c>
      <c r="D10" s="47"/>
      <c r="E10" s="8" t="e">
        <f>#REF!</f>
        <v>#REF!</v>
      </c>
    </row>
    <row r="11" spans="1:5" x14ac:dyDescent="0.25">
      <c r="A11" s="45"/>
      <c r="B11" s="46"/>
      <c r="C11" s="47" t="s">
        <v>16</v>
      </c>
      <c r="D11" s="47"/>
      <c r="E11" s="8" t="e">
        <f>#REF!</f>
        <v>#REF!</v>
      </c>
    </row>
    <row r="12" spans="1:5" x14ac:dyDescent="0.25">
      <c r="A12" s="45"/>
      <c r="B12" s="46"/>
      <c r="C12" s="47" t="s">
        <v>18</v>
      </c>
      <c r="D12" s="47"/>
      <c r="E12" s="8" t="e">
        <f>#REF!</f>
        <v>#REF!</v>
      </c>
    </row>
    <row r="13" spans="1:5" x14ac:dyDescent="0.25">
      <c r="A13" s="45"/>
      <c r="B13" s="46"/>
      <c r="C13" s="47" t="s">
        <v>20</v>
      </c>
      <c r="D13" s="47"/>
      <c r="E13" s="8" t="e">
        <f>#REF!</f>
        <v>#REF!</v>
      </c>
    </row>
    <row r="14" spans="1:5" ht="15.75" thickBot="1" x14ac:dyDescent="0.3">
      <c r="A14" s="45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45"/>
      <c r="B15" s="46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45"/>
      <c r="B16" s="46"/>
      <c r="C16" s="47" t="s">
        <v>29</v>
      </c>
      <c r="D16" s="47"/>
      <c r="E16" s="8" t="e">
        <f>#REF!</f>
        <v>#REF!</v>
      </c>
    </row>
    <row r="17" spans="1:5" x14ac:dyDescent="0.25">
      <c r="A17" s="45"/>
      <c r="B17" s="46"/>
      <c r="C17" s="47" t="s">
        <v>31</v>
      </c>
      <c r="D17" s="47"/>
      <c r="E17" s="8" t="e">
        <f>#REF!</f>
        <v>#REF!</v>
      </c>
    </row>
    <row r="18" spans="1:5" x14ac:dyDescent="0.25">
      <c r="A18" s="45"/>
      <c r="B18" s="46"/>
      <c r="C18" s="47" t="s">
        <v>33</v>
      </c>
      <c r="D18" s="47"/>
      <c r="E18" s="8" t="e">
        <f>#REF!</f>
        <v>#REF!</v>
      </c>
    </row>
    <row r="19" spans="1:5" x14ac:dyDescent="0.25">
      <c r="A19" s="45"/>
      <c r="B19" s="46"/>
      <c r="C19" s="47" t="s">
        <v>35</v>
      </c>
      <c r="D19" s="47"/>
      <c r="E19" s="8" t="e">
        <f>#REF!</f>
        <v>#REF!</v>
      </c>
    </row>
    <row r="20" spans="1:5" x14ac:dyDescent="0.25">
      <c r="A20" s="45"/>
      <c r="B20" s="46"/>
      <c r="C20" s="47" t="s">
        <v>37</v>
      </c>
      <c r="D20" s="47"/>
      <c r="E20" s="8" t="e">
        <f>#REF!</f>
        <v>#REF!</v>
      </c>
    </row>
    <row r="21" spans="1:5" x14ac:dyDescent="0.25">
      <c r="A21" s="45"/>
      <c r="B21" s="46"/>
      <c r="C21" s="47" t="s">
        <v>39</v>
      </c>
      <c r="D21" s="47"/>
      <c r="E21" s="8" t="e">
        <f>#REF!</f>
        <v>#REF!</v>
      </c>
    </row>
    <row r="22" spans="1:5" x14ac:dyDescent="0.25">
      <c r="A22" s="45"/>
      <c r="B22" s="46"/>
      <c r="C22" s="47" t="s">
        <v>40</v>
      </c>
      <c r="D22" s="47"/>
      <c r="E22" s="8" t="e">
        <f>#REF!</f>
        <v>#REF!</v>
      </c>
    </row>
    <row r="23" spans="1:5" x14ac:dyDescent="0.25">
      <c r="A23" s="45"/>
      <c r="B23" s="46"/>
      <c r="C23" s="47" t="s">
        <v>42</v>
      </c>
      <c r="D23" s="47"/>
      <c r="E23" s="8" t="e">
        <f>#REF!</f>
        <v>#REF!</v>
      </c>
    </row>
    <row r="24" spans="1:5" ht="15.75" thickBot="1" x14ac:dyDescent="0.3">
      <c r="A24" s="45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45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45" t="s">
        <v>67</v>
      </c>
      <c r="B26" s="46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45"/>
      <c r="B27" s="46"/>
      <c r="C27" s="47" t="s">
        <v>11</v>
      </c>
      <c r="D27" s="47"/>
      <c r="E27" s="8" t="e">
        <f>#REF!</f>
        <v>#REF!</v>
      </c>
    </row>
    <row r="28" spans="1:5" x14ac:dyDescent="0.25">
      <c r="A28" s="45"/>
      <c r="B28" s="46"/>
      <c r="C28" s="47" t="s">
        <v>13</v>
      </c>
      <c r="D28" s="47"/>
      <c r="E28" s="8" t="e">
        <f>#REF!</f>
        <v>#REF!</v>
      </c>
    </row>
    <row r="29" spans="1:5" x14ac:dyDescent="0.25">
      <c r="A29" s="45"/>
      <c r="B29" s="46"/>
      <c r="C29" s="47" t="s">
        <v>15</v>
      </c>
      <c r="D29" s="47"/>
      <c r="E29" s="8" t="e">
        <f>#REF!</f>
        <v>#REF!</v>
      </c>
    </row>
    <row r="30" spans="1:5" x14ac:dyDescent="0.25">
      <c r="A30" s="45"/>
      <c r="B30" s="46"/>
      <c r="C30" s="47" t="s">
        <v>17</v>
      </c>
      <c r="D30" s="47"/>
      <c r="E30" s="8" t="e">
        <f>#REF!</f>
        <v>#REF!</v>
      </c>
    </row>
    <row r="31" spans="1:5" x14ac:dyDescent="0.25">
      <c r="A31" s="45"/>
      <c r="B31" s="46"/>
      <c r="C31" s="47" t="s">
        <v>19</v>
      </c>
      <c r="D31" s="47"/>
      <c r="E31" s="8" t="e">
        <f>#REF!</f>
        <v>#REF!</v>
      </c>
    </row>
    <row r="32" spans="1:5" x14ac:dyDescent="0.25">
      <c r="A32" s="45"/>
      <c r="B32" s="46"/>
      <c r="C32" s="47" t="s">
        <v>21</v>
      </c>
      <c r="D32" s="47"/>
      <c r="E32" s="8" t="e">
        <f>#REF!</f>
        <v>#REF!</v>
      </c>
    </row>
    <row r="33" spans="1:5" x14ac:dyDescent="0.25">
      <c r="A33" s="45"/>
      <c r="B33" s="46"/>
      <c r="C33" s="47" t="s">
        <v>22</v>
      </c>
      <c r="D33" s="47"/>
      <c r="E33" s="8" t="e">
        <f>#REF!</f>
        <v>#REF!</v>
      </c>
    </row>
    <row r="34" spans="1:5" ht="15.75" thickBot="1" x14ac:dyDescent="0.3">
      <c r="A34" s="45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45"/>
      <c r="B35" s="46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45"/>
      <c r="B36" s="46"/>
      <c r="C36" s="47" t="s">
        <v>30</v>
      </c>
      <c r="D36" s="47"/>
      <c r="E36" s="8" t="e">
        <f>#REF!</f>
        <v>#REF!</v>
      </c>
    </row>
    <row r="37" spans="1:5" x14ac:dyDescent="0.25">
      <c r="A37" s="45"/>
      <c r="B37" s="46"/>
      <c r="C37" s="47" t="s">
        <v>32</v>
      </c>
      <c r="D37" s="47"/>
      <c r="E37" s="8" t="e">
        <f>#REF!</f>
        <v>#REF!</v>
      </c>
    </row>
    <row r="38" spans="1:5" x14ac:dyDescent="0.25">
      <c r="A38" s="45"/>
      <c r="B38" s="46"/>
      <c r="C38" s="47" t="s">
        <v>34</v>
      </c>
      <c r="D38" s="47"/>
      <c r="E38" s="8" t="e">
        <f>#REF!</f>
        <v>#REF!</v>
      </c>
    </row>
    <row r="39" spans="1:5" x14ac:dyDescent="0.25">
      <c r="A39" s="45"/>
      <c r="B39" s="46"/>
      <c r="C39" s="47" t="s">
        <v>36</v>
      </c>
      <c r="D39" s="47"/>
      <c r="E39" s="8" t="e">
        <f>#REF!</f>
        <v>#REF!</v>
      </c>
    </row>
    <row r="40" spans="1:5" x14ac:dyDescent="0.25">
      <c r="A40" s="45"/>
      <c r="B40" s="46"/>
      <c r="C40" s="47" t="s">
        <v>38</v>
      </c>
      <c r="D40" s="47"/>
      <c r="E40" s="8" t="e">
        <f>#REF!</f>
        <v>#REF!</v>
      </c>
    </row>
    <row r="41" spans="1:5" ht="15.75" thickBot="1" x14ac:dyDescent="0.3">
      <c r="A41" s="45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45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46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46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46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46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46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46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46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46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46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46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46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46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46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46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6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45"/>
      <c r="B60" s="46"/>
      <c r="C60" s="47" t="s">
        <v>10</v>
      </c>
      <c r="D60" s="47"/>
      <c r="E60" s="8" t="e">
        <f>#REF!</f>
        <v>#REF!</v>
      </c>
    </row>
    <row r="61" spans="1:5" x14ac:dyDescent="0.25">
      <c r="A61" s="45"/>
      <c r="B61" s="46"/>
      <c r="C61" s="47" t="s">
        <v>12</v>
      </c>
      <c r="D61" s="47"/>
      <c r="E61" s="8" t="e">
        <f>#REF!</f>
        <v>#REF!</v>
      </c>
    </row>
    <row r="62" spans="1:5" x14ac:dyDescent="0.25">
      <c r="A62" s="45"/>
      <c r="B62" s="46"/>
      <c r="C62" s="47" t="s">
        <v>14</v>
      </c>
      <c r="D62" s="47"/>
      <c r="E62" s="8" t="e">
        <f>#REF!</f>
        <v>#REF!</v>
      </c>
    </row>
    <row r="63" spans="1:5" x14ac:dyDescent="0.25">
      <c r="A63" s="45"/>
      <c r="B63" s="46"/>
      <c r="C63" s="47" t="s">
        <v>16</v>
      </c>
      <c r="D63" s="47"/>
      <c r="E63" s="8" t="e">
        <f>#REF!</f>
        <v>#REF!</v>
      </c>
    </row>
    <row r="64" spans="1:5" x14ac:dyDescent="0.25">
      <c r="A64" s="45"/>
      <c r="B64" s="46"/>
      <c r="C64" s="47" t="s">
        <v>18</v>
      </c>
      <c r="D64" s="47"/>
      <c r="E64" s="8" t="e">
        <f>#REF!</f>
        <v>#REF!</v>
      </c>
    </row>
    <row r="65" spans="1:5" x14ac:dyDescent="0.25">
      <c r="A65" s="45"/>
      <c r="B65" s="46"/>
      <c r="C65" s="47" t="s">
        <v>20</v>
      </c>
      <c r="D65" s="47"/>
      <c r="E65" s="8" t="e">
        <f>#REF!</f>
        <v>#REF!</v>
      </c>
    </row>
    <row r="66" spans="1:5" ht="15.75" thickBot="1" x14ac:dyDescent="0.3">
      <c r="A66" s="45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45"/>
      <c r="B67" s="46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45"/>
      <c r="B68" s="46"/>
      <c r="C68" s="47" t="s">
        <v>29</v>
      </c>
      <c r="D68" s="47"/>
      <c r="E68" s="8" t="e">
        <f>#REF!</f>
        <v>#REF!</v>
      </c>
    </row>
    <row r="69" spans="1:5" x14ac:dyDescent="0.25">
      <c r="A69" s="45"/>
      <c r="B69" s="46"/>
      <c r="C69" s="47" t="s">
        <v>31</v>
      </c>
      <c r="D69" s="47"/>
      <c r="E69" s="8" t="e">
        <f>#REF!</f>
        <v>#REF!</v>
      </c>
    </row>
    <row r="70" spans="1:5" x14ac:dyDescent="0.25">
      <c r="A70" s="45"/>
      <c r="B70" s="46"/>
      <c r="C70" s="47" t="s">
        <v>33</v>
      </c>
      <c r="D70" s="47"/>
      <c r="E70" s="8" t="e">
        <f>#REF!</f>
        <v>#REF!</v>
      </c>
    </row>
    <row r="71" spans="1:5" x14ac:dyDescent="0.25">
      <c r="A71" s="45"/>
      <c r="B71" s="46"/>
      <c r="C71" s="47" t="s">
        <v>35</v>
      </c>
      <c r="D71" s="47"/>
      <c r="E71" s="8" t="e">
        <f>#REF!</f>
        <v>#REF!</v>
      </c>
    </row>
    <row r="72" spans="1:5" x14ac:dyDescent="0.25">
      <c r="A72" s="45"/>
      <c r="B72" s="46"/>
      <c r="C72" s="47" t="s">
        <v>37</v>
      </c>
      <c r="D72" s="47"/>
      <c r="E72" s="8" t="e">
        <f>#REF!</f>
        <v>#REF!</v>
      </c>
    </row>
    <row r="73" spans="1:5" x14ac:dyDescent="0.25">
      <c r="A73" s="45"/>
      <c r="B73" s="46"/>
      <c r="C73" s="47" t="s">
        <v>39</v>
      </c>
      <c r="D73" s="47"/>
      <c r="E73" s="8" t="e">
        <f>#REF!</f>
        <v>#REF!</v>
      </c>
    </row>
    <row r="74" spans="1:5" x14ac:dyDescent="0.25">
      <c r="A74" s="45"/>
      <c r="B74" s="46"/>
      <c r="C74" s="47" t="s">
        <v>40</v>
      </c>
      <c r="D74" s="47"/>
      <c r="E74" s="8" t="e">
        <f>#REF!</f>
        <v>#REF!</v>
      </c>
    </row>
    <row r="75" spans="1:5" x14ac:dyDescent="0.25">
      <c r="A75" s="45"/>
      <c r="B75" s="46"/>
      <c r="C75" s="47" t="s">
        <v>42</v>
      </c>
      <c r="D75" s="47"/>
      <c r="E75" s="8" t="e">
        <f>#REF!</f>
        <v>#REF!</v>
      </c>
    </row>
    <row r="76" spans="1:5" ht="15.75" thickBot="1" x14ac:dyDescent="0.3">
      <c r="A76" s="45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45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45" t="s">
        <v>67</v>
      </c>
      <c r="B78" s="46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45"/>
      <c r="B79" s="46"/>
      <c r="C79" s="47" t="s">
        <v>11</v>
      </c>
      <c r="D79" s="47"/>
      <c r="E79" s="8" t="e">
        <f>#REF!</f>
        <v>#REF!</v>
      </c>
    </row>
    <row r="80" spans="1:5" x14ac:dyDescent="0.25">
      <c r="A80" s="45"/>
      <c r="B80" s="46"/>
      <c r="C80" s="47" t="s">
        <v>13</v>
      </c>
      <c r="D80" s="47"/>
      <c r="E80" s="8" t="e">
        <f>#REF!</f>
        <v>#REF!</v>
      </c>
    </row>
    <row r="81" spans="1:5" x14ac:dyDescent="0.25">
      <c r="A81" s="45"/>
      <c r="B81" s="46"/>
      <c r="C81" s="47" t="s">
        <v>15</v>
      </c>
      <c r="D81" s="47"/>
      <c r="E81" s="8" t="e">
        <f>#REF!</f>
        <v>#REF!</v>
      </c>
    </row>
    <row r="82" spans="1:5" x14ac:dyDescent="0.25">
      <c r="A82" s="45"/>
      <c r="B82" s="46"/>
      <c r="C82" s="47" t="s">
        <v>17</v>
      </c>
      <c r="D82" s="47"/>
      <c r="E82" s="8" t="e">
        <f>#REF!</f>
        <v>#REF!</v>
      </c>
    </row>
    <row r="83" spans="1:5" x14ac:dyDescent="0.25">
      <c r="A83" s="45"/>
      <c r="B83" s="46"/>
      <c r="C83" s="47" t="s">
        <v>19</v>
      </c>
      <c r="D83" s="47"/>
      <c r="E83" s="8" t="e">
        <f>#REF!</f>
        <v>#REF!</v>
      </c>
    </row>
    <row r="84" spans="1:5" x14ac:dyDescent="0.25">
      <c r="A84" s="45"/>
      <c r="B84" s="46"/>
      <c r="C84" s="47" t="s">
        <v>21</v>
      </c>
      <c r="D84" s="47"/>
      <c r="E84" s="8" t="e">
        <f>#REF!</f>
        <v>#REF!</v>
      </c>
    </row>
    <row r="85" spans="1:5" x14ac:dyDescent="0.25">
      <c r="A85" s="45"/>
      <c r="B85" s="46"/>
      <c r="C85" s="47" t="s">
        <v>22</v>
      </c>
      <c r="D85" s="47"/>
      <c r="E85" s="8" t="e">
        <f>#REF!</f>
        <v>#REF!</v>
      </c>
    </row>
    <row r="86" spans="1:5" ht="15.75" thickBot="1" x14ac:dyDescent="0.3">
      <c r="A86" s="45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45"/>
      <c r="B87" s="46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45"/>
      <c r="B88" s="46"/>
      <c r="C88" s="47" t="s">
        <v>30</v>
      </c>
      <c r="D88" s="47"/>
      <c r="E88" s="8" t="e">
        <f>#REF!</f>
        <v>#REF!</v>
      </c>
    </row>
    <row r="89" spans="1:5" x14ac:dyDescent="0.25">
      <c r="A89" s="45"/>
      <c r="B89" s="46"/>
      <c r="C89" s="47" t="s">
        <v>32</v>
      </c>
      <c r="D89" s="47"/>
      <c r="E89" s="8" t="e">
        <f>#REF!</f>
        <v>#REF!</v>
      </c>
    </row>
    <row r="90" spans="1:5" x14ac:dyDescent="0.25">
      <c r="A90" s="45"/>
      <c r="B90" s="46"/>
      <c r="C90" s="47" t="s">
        <v>34</v>
      </c>
      <c r="D90" s="47"/>
      <c r="E90" s="8" t="e">
        <f>#REF!</f>
        <v>#REF!</v>
      </c>
    </row>
    <row r="91" spans="1:5" x14ac:dyDescent="0.25">
      <c r="A91" s="45"/>
      <c r="B91" s="46"/>
      <c r="C91" s="47" t="s">
        <v>36</v>
      </c>
      <c r="D91" s="47"/>
      <c r="E91" s="8" t="e">
        <f>#REF!</f>
        <v>#REF!</v>
      </c>
    </row>
    <row r="92" spans="1:5" x14ac:dyDescent="0.25">
      <c r="A92" s="45"/>
      <c r="B92" s="46"/>
      <c r="C92" s="47" t="s">
        <v>38</v>
      </c>
      <c r="D92" s="47"/>
      <c r="E92" s="8" t="e">
        <f>#REF!</f>
        <v>#REF!</v>
      </c>
    </row>
    <row r="93" spans="1:5" ht="15.75" thickBot="1" x14ac:dyDescent="0.3">
      <c r="A93" s="45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45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46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46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46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46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46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46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46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46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46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46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46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46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46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46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6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1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1"/>
      <c r="C119" s="50" t="s">
        <v>6</v>
      </c>
      <c r="D119" s="50"/>
      <c r="E119" s="11" t="e">
        <f>#REF!</f>
        <v>#REF!</v>
      </c>
    </row>
    <row r="120" spans="1:5" x14ac:dyDescent="0.25">
      <c r="B120" s="51"/>
      <c r="C120" s="47" t="s">
        <v>8</v>
      </c>
      <c r="D120" s="47"/>
      <c r="E120" s="12" t="e">
        <f>#REF!</f>
        <v>#REF!</v>
      </c>
    </row>
    <row r="121" spans="1:5" x14ac:dyDescent="0.25">
      <c r="B121" s="51"/>
      <c r="C121" s="47" t="s">
        <v>10</v>
      </c>
      <c r="D121" s="47"/>
      <c r="E121" s="12" t="e">
        <f>#REF!</f>
        <v>#REF!</v>
      </c>
    </row>
    <row r="122" spans="1:5" x14ac:dyDescent="0.25">
      <c r="B122" s="51"/>
      <c r="C122" s="47" t="s">
        <v>12</v>
      </c>
      <c r="D122" s="47"/>
      <c r="E122" s="12" t="e">
        <f>#REF!</f>
        <v>#REF!</v>
      </c>
    </row>
    <row r="123" spans="1:5" x14ac:dyDescent="0.25">
      <c r="B123" s="51"/>
      <c r="C123" s="47" t="s">
        <v>14</v>
      </c>
      <c r="D123" s="47"/>
      <c r="E123" s="12" t="e">
        <f>#REF!</f>
        <v>#REF!</v>
      </c>
    </row>
    <row r="124" spans="1:5" x14ac:dyDescent="0.25">
      <c r="B124" s="51"/>
      <c r="C124" s="47" t="s">
        <v>16</v>
      </c>
      <c r="D124" s="47"/>
      <c r="E124" s="12" t="e">
        <f>#REF!</f>
        <v>#REF!</v>
      </c>
    </row>
    <row r="125" spans="1:5" x14ac:dyDescent="0.25">
      <c r="B125" s="51"/>
      <c r="C125" s="47" t="s">
        <v>18</v>
      </c>
      <c r="D125" s="47"/>
      <c r="E125" s="12" t="e">
        <f>#REF!</f>
        <v>#REF!</v>
      </c>
    </row>
    <row r="126" spans="1:5" x14ac:dyDescent="0.25">
      <c r="B126" s="51"/>
      <c r="C126" s="47" t="s">
        <v>20</v>
      </c>
      <c r="D126" s="47"/>
      <c r="E126" s="12" t="e">
        <f>#REF!</f>
        <v>#REF!</v>
      </c>
    </row>
    <row r="127" spans="1:5" x14ac:dyDescent="0.25">
      <c r="B127" s="51"/>
      <c r="C127" s="50" t="s">
        <v>25</v>
      </c>
      <c r="D127" s="50"/>
      <c r="E127" s="11" t="e">
        <f>#REF!</f>
        <v>#REF!</v>
      </c>
    </row>
    <row r="128" spans="1:5" x14ac:dyDescent="0.25">
      <c r="B128" s="51"/>
      <c r="C128" s="47" t="s">
        <v>27</v>
      </c>
      <c r="D128" s="47"/>
      <c r="E128" s="12" t="e">
        <f>#REF!</f>
        <v>#REF!</v>
      </c>
    </row>
    <row r="129" spans="2:5" x14ac:dyDescent="0.25">
      <c r="B129" s="51"/>
      <c r="C129" s="47" t="s">
        <v>29</v>
      </c>
      <c r="D129" s="47"/>
      <c r="E129" s="12" t="e">
        <f>#REF!</f>
        <v>#REF!</v>
      </c>
    </row>
    <row r="130" spans="2:5" x14ac:dyDescent="0.25">
      <c r="B130" s="51"/>
      <c r="C130" s="47" t="s">
        <v>31</v>
      </c>
      <c r="D130" s="47"/>
      <c r="E130" s="12" t="e">
        <f>#REF!</f>
        <v>#REF!</v>
      </c>
    </row>
    <row r="131" spans="2:5" x14ac:dyDescent="0.25">
      <c r="B131" s="51"/>
      <c r="C131" s="47" t="s">
        <v>33</v>
      </c>
      <c r="D131" s="47"/>
      <c r="E131" s="12" t="e">
        <f>#REF!</f>
        <v>#REF!</v>
      </c>
    </row>
    <row r="132" spans="2:5" x14ac:dyDescent="0.25">
      <c r="B132" s="51"/>
      <c r="C132" s="47" t="s">
        <v>35</v>
      </c>
      <c r="D132" s="47"/>
      <c r="E132" s="12" t="e">
        <f>#REF!</f>
        <v>#REF!</v>
      </c>
    </row>
    <row r="133" spans="2:5" x14ac:dyDescent="0.25">
      <c r="B133" s="51"/>
      <c r="C133" s="47" t="s">
        <v>37</v>
      </c>
      <c r="D133" s="47"/>
      <c r="E133" s="12" t="e">
        <f>#REF!</f>
        <v>#REF!</v>
      </c>
    </row>
    <row r="134" spans="2:5" x14ac:dyDescent="0.25">
      <c r="B134" s="51"/>
      <c r="C134" s="47" t="s">
        <v>39</v>
      </c>
      <c r="D134" s="47"/>
      <c r="E134" s="12" t="e">
        <f>#REF!</f>
        <v>#REF!</v>
      </c>
    </row>
    <row r="135" spans="2:5" x14ac:dyDescent="0.25">
      <c r="B135" s="51"/>
      <c r="C135" s="47" t="s">
        <v>40</v>
      </c>
      <c r="D135" s="47"/>
      <c r="E135" s="12" t="e">
        <f>#REF!</f>
        <v>#REF!</v>
      </c>
    </row>
    <row r="136" spans="2:5" x14ac:dyDescent="0.25">
      <c r="B136" s="51"/>
      <c r="C136" s="47" t="s">
        <v>42</v>
      </c>
      <c r="D136" s="47"/>
      <c r="E136" s="12" t="e">
        <f>#REF!</f>
        <v>#REF!</v>
      </c>
    </row>
    <row r="137" spans="2:5" x14ac:dyDescent="0.25">
      <c r="B137" s="51"/>
      <c r="C137" s="50" t="s">
        <v>5</v>
      </c>
      <c r="D137" s="50"/>
      <c r="E137" s="11" t="e">
        <f>#REF!</f>
        <v>#REF!</v>
      </c>
    </row>
    <row r="138" spans="2:5" x14ac:dyDescent="0.25">
      <c r="B138" s="51"/>
      <c r="C138" s="50" t="s">
        <v>7</v>
      </c>
      <c r="D138" s="50"/>
      <c r="E138" s="11" t="e">
        <f>#REF!</f>
        <v>#REF!</v>
      </c>
    </row>
    <row r="139" spans="2:5" x14ac:dyDescent="0.25">
      <c r="B139" s="51"/>
      <c r="C139" s="47" t="s">
        <v>9</v>
      </c>
      <c r="D139" s="47"/>
      <c r="E139" s="12" t="e">
        <f>#REF!</f>
        <v>#REF!</v>
      </c>
    </row>
    <row r="140" spans="2:5" x14ac:dyDescent="0.25">
      <c r="B140" s="51"/>
      <c r="C140" s="47" t="s">
        <v>11</v>
      </c>
      <c r="D140" s="47"/>
      <c r="E140" s="12" t="e">
        <f>#REF!</f>
        <v>#REF!</v>
      </c>
    </row>
    <row r="141" spans="2:5" x14ac:dyDescent="0.25">
      <c r="B141" s="51"/>
      <c r="C141" s="47" t="s">
        <v>13</v>
      </c>
      <c r="D141" s="47"/>
      <c r="E141" s="12" t="e">
        <f>#REF!</f>
        <v>#REF!</v>
      </c>
    </row>
    <row r="142" spans="2:5" x14ac:dyDescent="0.25">
      <c r="B142" s="51"/>
      <c r="C142" s="47" t="s">
        <v>15</v>
      </c>
      <c r="D142" s="47"/>
      <c r="E142" s="12" t="e">
        <f>#REF!</f>
        <v>#REF!</v>
      </c>
    </row>
    <row r="143" spans="2:5" x14ac:dyDescent="0.25">
      <c r="B143" s="51"/>
      <c r="C143" s="47" t="s">
        <v>17</v>
      </c>
      <c r="D143" s="47"/>
      <c r="E143" s="12" t="e">
        <f>#REF!</f>
        <v>#REF!</v>
      </c>
    </row>
    <row r="144" spans="2:5" x14ac:dyDescent="0.25">
      <c r="B144" s="51"/>
      <c r="C144" s="47" t="s">
        <v>19</v>
      </c>
      <c r="D144" s="47"/>
      <c r="E144" s="12" t="e">
        <f>#REF!</f>
        <v>#REF!</v>
      </c>
    </row>
    <row r="145" spans="2:5" x14ac:dyDescent="0.25">
      <c r="B145" s="51"/>
      <c r="C145" s="47" t="s">
        <v>21</v>
      </c>
      <c r="D145" s="47"/>
      <c r="E145" s="12" t="e">
        <f>#REF!</f>
        <v>#REF!</v>
      </c>
    </row>
    <row r="146" spans="2:5" x14ac:dyDescent="0.25">
      <c r="B146" s="51"/>
      <c r="C146" s="47" t="s">
        <v>22</v>
      </c>
      <c r="D146" s="47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7" t="s">
        <v>28</v>
      </c>
      <c r="D148" s="47"/>
      <c r="E148" s="12" t="e">
        <f>#REF!</f>
        <v>#REF!</v>
      </c>
    </row>
    <row r="149" spans="2:5" x14ac:dyDescent="0.25">
      <c r="B149" s="51"/>
      <c r="C149" s="47" t="s">
        <v>30</v>
      </c>
      <c r="D149" s="47"/>
      <c r="E149" s="12" t="e">
        <f>#REF!</f>
        <v>#REF!</v>
      </c>
    </row>
    <row r="150" spans="2:5" x14ac:dyDescent="0.25">
      <c r="B150" s="51"/>
      <c r="C150" s="47" t="s">
        <v>32</v>
      </c>
      <c r="D150" s="47"/>
      <c r="E150" s="12" t="e">
        <f>#REF!</f>
        <v>#REF!</v>
      </c>
    </row>
    <row r="151" spans="2:5" x14ac:dyDescent="0.25">
      <c r="B151" s="51"/>
      <c r="C151" s="47" t="s">
        <v>34</v>
      </c>
      <c r="D151" s="47"/>
      <c r="E151" s="12" t="e">
        <f>#REF!</f>
        <v>#REF!</v>
      </c>
    </row>
    <row r="152" spans="2:5" x14ac:dyDescent="0.25">
      <c r="B152" s="51"/>
      <c r="C152" s="47" t="s">
        <v>36</v>
      </c>
      <c r="D152" s="47"/>
      <c r="E152" s="12" t="e">
        <f>#REF!</f>
        <v>#REF!</v>
      </c>
    </row>
    <row r="153" spans="2:5" x14ac:dyDescent="0.25">
      <c r="B153" s="51"/>
      <c r="C153" s="47" t="s">
        <v>38</v>
      </c>
      <c r="D153" s="47"/>
      <c r="E153" s="12" t="e">
        <f>#REF!</f>
        <v>#REF!</v>
      </c>
    </row>
    <row r="154" spans="2:5" x14ac:dyDescent="0.25">
      <c r="B154" s="51"/>
      <c r="C154" s="50" t="s">
        <v>45</v>
      </c>
      <c r="D154" s="50"/>
      <c r="E154" s="11" t="e">
        <f>#REF!</f>
        <v>#REF!</v>
      </c>
    </row>
    <row r="155" spans="2:5" x14ac:dyDescent="0.25">
      <c r="B155" s="51"/>
      <c r="C155" s="50" t="s">
        <v>47</v>
      </c>
      <c r="D155" s="50"/>
      <c r="E155" s="11" t="e">
        <f>#REF!</f>
        <v>#REF!</v>
      </c>
    </row>
    <row r="156" spans="2:5" x14ac:dyDescent="0.25">
      <c r="B156" s="51"/>
      <c r="C156" s="47" t="s">
        <v>48</v>
      </c>
      <c r="D156" s="47"/>
      <c r="E156" s="12" t="e">
        <f>#REF!</f>
        <v>#REF!</v>
      </c>
    </row>
    <row r="157" spans="2:5" x14ac:dyDescent="0.25">
      <c r="B157" s="51"/>
      <c r="C157" s="47" t="s">
        <v>49</v>
      </c>
      <c r="D157" s="47"/>
      <c r="E157" s="12" t="e">
        <f>#REF!</f>
        <v>#REF!</v>
      </c>
    </row>
    <row r="158" spans="2:5" x14ac:dyDescent="0.25">
      <c r="B158" s="51"/>
      <c r="C158" s="47" t="s">
        <v>50</v>
      </c>
      <c r="D158" s="47"/>
      <c r="E158" s="12" t="e">
        <f>#REF!</f>
        <v>#REF!</v>
      </c>
    </row>
    <row r="159" spans="2:5" x14ac:dyDescent="0.25">
      <c r="B159" s="51"/>
      <c r="C159" s="50" t="s">
        <v>51</v>
      </c>
      <c r="D159" s="50"/>
      <c r="E159" s="11" t="e">
        <f>#REF!</f>
        <v>#REF!</v>
      </c>
    </row>
    <row r="160" spans="2:5" x14ac:dyDescent="0.25">
      <c r="B160" s="51"/>
      <c r="C160" s="47" t="s">
        <v>52</v>
      </c>
      <c r="D160" s="47"/>
      <c r="E160" s="12" t="e">
        <f>#REF!</f>
        <v>#REF!</v>
      </c>
    </row>
    <row r="161" spans="2:5" x14ac:dyDescent="0.25">
      <c r="B161" s="51"/>
      <c r="C161" s="47" t="s">
        <v>53</v>
      </c>
      <c r="D161" s="47"/>
      <c r="E161" s="12" t="e">
        <f>#REF!</f>
        <v>#REF!</v>
      </c>
    </row>
    <row r="162" spans="2:5" x14ac:dyDescent="0.25">
      <c r="B162" s="51"/>
      <c r="C162" s="47" t="s">
        <v>54</v>
      </c>
      <c r="D162" s="47"/>
      <c r="E162" s="12" t="e">
        <f>#REF!</f>
        <v>#REF!</v>
      </c>
    </row>
    <row r="163" spans="2:5" x14ac:dyDescent="0.25">
      <c r="B163" s="51"/>
      <c r="C163" s="47" t="s">
        <v>55</v>
      </c>
      <c r="D163" s="47"/>
      <c r="E163" s="12" t="e">
        <f>#REF!</f>
        <v>#REF!</v>
      </c>
    </row>
    <row r="164" spans="2:5" x14ac:dyDescent="0.25">
      <c r="B164" s="51"/>
      <c r="C164" s="47" t="s">
        <v>56</v>
      </c>
      <c r="D164" s="47"/>
      <c r="E164" s="12" t="e">
        <f>#REF!</f>
        <v>#REF!</v>
      </c>
    </row>
    <row r="165" spans="2:5" x14ac:dyDescent="0.25">
      <c r="B165" s="51"/>
      <c r="C165" s="50" t="s">
        <v>57</v>
      </c>
      <c r="D165" s="50"/>
      <c r="E165" s="11" t="e">
        <f>#REF!</f>
        <v>#REF!</v>
      </c>
    </row>
    <row r="166" spans="2:5" x14ac:dyDescent="0.25">
      <c r="B166" s="51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2"/>
      <c r="C167" s="47" t="s">
        <v>59</v>
      </c>
      <c r="D167" s="47"/>
      <c r="E167" s="12" t="e">
        <f>#REF!</f>
        <v>#REF!</v>
      </c>
    </row>
    <row r="168" spans="2:5" x14ac:dyDescent="0.25">
      <c r="B168" s="51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1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1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1"/>
      <c r="C171" s="47" t="s">
        <v>10</v>
      </c>
      <c r="D171" s="47"/>
      <c r="E171" s="12" t="e">
        <f>#REF!</f>
        <v>#REF!</v>
      </c>
    </row>
    <row r="172" spans="2:5" x14ac:dyDescent="0.25">
      <c r="B172" s="51"/>
      <c r="C172" s="47" t="s">
        <v>12</v>
      </c>
      <c r="D172" s="47"/>
      <c r="E172" s="12" t="e">
        <f>#REF!</f>
        <v>#REF!</v>
      </c>
    </row>
    <row r="173" spans="2:5" x14ac:dyDescent="0.25">
      <c r="B173" s="51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1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1"/>
      <c r="C175" s="47" t="s">
        <v>18</v>
      </c>
      <c r="D175" s="47"/>
      <c r="E175" s="12" t="e">
        <f>#REF!</f>
        <v>#REF!</v>
      </c>
    </row>
    <row r="176" spans="2:5" x14ac:dyDescent="0.25">
      <c r="B176" s="51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1"/>
      <c r="C177" s="50" t="s">
        <v>25</v>
      </c>
      <c r="D177" s="50"/>
      <c r="E177" s="11" t="e">
        <f>#REF!</f>
        <v>#REF!</v>
      </c>
    </row>
    <row r="178" spans="2:5" x14ac:dyDescent="0.25">
      <c r="B178" s="51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1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1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1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1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1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1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1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1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1"/>
      <c r="C187" s="50" t="s">
        <v>5</v>
      </c>
      <c r="D187" s="50"/>
      <c r="E187" s="11" t="e">
        <f>#REF!</f>
        <v>#REF!</v>
      </c>
    </row>
    <row r="188" spans="2:5" x14ac:dyDescent="0.25">
      <c r="B188" s="51"/>
      <c r="C188" s="50" t="s">
        <v>7</v>
      </c>
      <c r="D188" s="50"/>
      <c r="E188" s="11" t="e">
        <f>#REF!</f>
        <v>#REF!</v>
      </c>
    </row>
    <row r="189" spans="2:5" x14ac:dyDescent="0.25">
      <c r="B189" s="51"/>
      <c r="C189" s="47" t="s">
        <v>9</v>
      </c>
      <c r="D189" s="47"/>
      <c r="E189" s="12" t="e">
        <f>#REF!</f>
        <v>#REF!</v>
      </c>
    </row>
    <row r="190" spans="2:5" x14ac:dyDescent="0.25">
      <c r="B190" s="51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1"/>
      <c r="C191" s="47" t="s">
        <v>13</v>
      </c>
      <c r="D191" s="47"/>
      <c r="E191" s="12" t="e">
        <f>#REF!</f>
        <v>#REF!</v>
      </c>
    </row>
    <row r="192" spans="2:5" x14ac:dyDescent="0.25">
      <c r="B192" s="51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1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1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1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1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1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1"/>
      <c r="C200" s="47" t="s">
        <v>32</v>
      </c>
      <c r="D200" s="47"/>
      <c r="E200" s="12" t="e">
        <f>#REF!</f>
        <v>#REF!</v>
      </c>
    </row>
    <row r="201" spans="2:5" x14ac:dyDescent="0.25">
      <c r="B201" s="51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1"/>
      <c r="C202" s="47" t="s">
        <v>36</v>
      </c>
      <c r="D202" s="47"/>
      <c r="E202" s="12" t="e">
        <f>#REF!</f>
        <v>#REF!</v>
      </c>
    </row>
    <row r="203" spans="2:5" x14ac:dyDescent="0.25">
      <c r="B203" s="51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1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1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1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1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1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1"/>
      <c r="C209" s="50" t="s">
        <v>51</v>
      </c>
      <c r="D209" s="50"/>
      <c r="E209" s="11" t="e">
        <f>#REF!</f>
        <v>#REF!</v>
      </c>
    </row>
    <row r="210" spans="2:5" x14ac:dyDescent="0.25">
      <c r="B210" s="51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1"/>
      <c r="C211" s="47" t="s">
        <v>53</v>
      </c>
      <c r="D211" s="47"/>
      <c r="E211" s="12" t="e">
        <f>#REF!</f>
        <v>#REF!</v>
      </c>
    </row>
    <row r="212" spans="2:5" x14ac:dyDescent="0.25">
      <c r="B212" s="51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1"/>
      <c r="C213" s="47" t="s">
        <v>55</v>
      </c>
      <c r="D213" s="47"/>
      <c r="E213" s="12" t="e">
        <f>#REF!</f>
        <v>#REF!</v>
      </c>
    </row>
    <row r="214" spans="2:5" x14ac:dyDescent="0.25">
      <c r="B214" s="51"/>
      <c r="C214" s="47" t="s">
        <v>56</v>
      </c>
      <c r="D214" s="47"/>
      <c r="E214" s="12" t="e">
        <f>#REF!</f>
        <v>#REF!</v>
      </c>
    </row>
    <row r="215" spans="2:5" x14ac:dyDescent="0.25">
      <c r="B215" s="51"/>
      <c r="C215" s="50" t="s">
        <v>57</v>
      </c>
      <c r="D215" s="50"/>
      <c r="E215" s="11" t="e">
        <f>#REF!</f>
        <v>#REF!</v>
      </c>
    </row>
    <row r="216" spans="2:5" x14ac:dyDescent="0.25">
      <c r="B216" s="51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2"/>
      <c r="C217" s="47" t="s">
        <v>59</v>
      </c>
      <c r="D217" s="47"/>
      <c r="E217" s="12" t="e">
        <f>#REF!</f>
        <v>#REF!</v>
      </c>
    </row>
    <row r="218" spans="2:5" x14ac:dyDescent="0.25">
      <c r="C218" s="55" t="s">
        <v>72</v>
      </c>
      <c r="D218" s="5" t="s">
        <v>62</v>
      </c>
      <c r="E218" s="15" t="e">
        <f>#REF!</f>
        <v>#REF!</v>
      </c>
    </row>
    <row r="219" spans="2:5" x14ac:dyDescent="0.25">
      <c r="C219" s="56"/>
      <c r="D219" s="5" t="s">
        <v>63</v>
      </c>
      <c r="E219" s="15" t="e">
        <f>#REF!</f>
        <v>#REF!</v>
      </c>
    </row>
    <row r="220" spans="2:5" x14ac:dyDescent="0.25">
      <c r="C220" s="56" t="s">
        <v>71</v>
      </c>
      <c r="D220" s="5" t="s">
        <v>62</v>
      </c>
      <c r="E220" s="15" t="e">
        <f>#REF!</f>
        <v>#REF!</v>
      </c>
    </row>
    <row r="221" spans="2:5" x14ac:dyDescent="0.25">
      <c r="C221" s="5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92"/>
  <sheetViews>
    <sheetView showGridLines="0" tabSelected="1" topLeftCell="A46" zoomScale="85" zoomScaleNormal="85" workbookViewId="0">
      <selection activeCell="C100" sqref="C100"/>
    </sheetView>
  </sheetViews>
  <sheetFormatPr baseColWidth="10" defaultRowHeight="12.75" x14ac:dyDescent="0.2"/>
  <cols>
    <col min="1" max="1" width="2.42578125" style="17" customWidth="1"/>
    <col min="2" max="2" width="4.5703125" style="20" customWidth="1"/>
    <col min="3" max="3" width="57.28515625" style="20" customWidth="1"/>
    <col min="4" max="4" width="19.7109375" style="20" customWidth="1"/>
    <col min="5" max="5" width="16.140625" style="20" customWidth="1"/>
    <col min="6" max="6" width="16.85546875" style="20" customWidth="1"/>
    <col min="7" max="7" width="15.140625" style="20" bestFit="1" customWidth="1"/>
    <col min="8" max="8" width="15.28515625" style="20" customWidth="1"/>
    <col min="9" max="9" width="17.28515625" style="20" customWidth="1"/>
    <col min="10" max="10" width="3.7109375" style="17" customWidth="1"/>
    <col min="11" max="16384" width="11.42578125" style="20"/>
  </cols>
  <sheetData>
    <row r="1" spans="2:9" s="20" customFormat="1" ht="14.25" customHeight="1" x14ac:dyDescent="0.2">
      <c r="B1" s="61" t="s">
        <v>111</v>
      </c>
      <c r="C1" s="61"/>
      <c r="D1" s="61"/>
      <c r="E1" s="61"/>
      <c r="F1" s="61"/>
      <c r="G1" s="61"/>
      <c r="H1" s="61"/>
      <c r="I1" s="61"/>
    </row>
    <row r="2" spans="2:9" s="20" customFormat="1" ht="14.25" customHeight="1" x14ac:dyDescent="0.2">
      <c r="B2" s="61" t="s">
        <v>112</v>
      </c>
      <c r="C2" s="61"/>
      <c r="D2" s="61"/>
      <c r="E2" s="61"/>
      <c r="F2" s="61"/>
      <c r="G2" s="61"/>
      <c r="H2" s="61"/>
      <c r="I2" s="61"/>
    </row>
    <row r="3" spans="2:9" s="20" customFormat="1" ht="14.25" customHeight="1" x14ac:dyDescent="0.2">
      <c r="B3" s="61" t="s">
        <v>160</v>
      </c>
      <c r="C3" s="61"/>
      <c r="D3" s="61"/>
      <c r="E3" s="61"/>
      <c r="F3" s="61"/>
      <c r="G3" s="61"/>
      <c r="H3" s="61"/>
      <c r="I3" s="61"/>
    </row>
    <row r="4" spans="2:9" s="17" customFormat="1" ht="18" customHeight="1" x14ac:dyDescent="0.25">
      <c r="C4" s="18" t="s">
        <v>2</v>
      </c>
      <c r="D4" s="64" t="s">
        <v>114</v>
      </c>
      <c r="E4" s="64"/>
      <c r="F4" s="65"/>
      <c r="G4" s="19"/>
      <c r="H4" s="19"/>
    </row>
    <row r="5" spans="2:9" s="17" customFormat="1" ht="6.75" customHeight="1" x14ac:dyDescent="0.2"/>
    <row r="6" spans="2:9" s="20" customFormat="1" x14ac:dyDescent="0.2">
      <c r="B6" s="62" t="s">
        <v>73</v>
      </c>
      <c r="C6" s="62"/>
      <c r="D6" s="63" t="s">
        <v>98</v>
      </c>
      <c r="E6" s="63"/>
      <c r="F6" s="63"/>
      <c r="G6" s="63"/>
      <c r="H6" s="63"/>
      <c r="I6" s="63" t="s">
        <v>99</v>
      </c>
    </row>
    <row r="7" spans="2:9" s="20" customFormat="1" ht="25.5" x14ac:dyDescent="0.2">
      <c r="B7" s="62"/>
      <c r="C7" s="62"/>
      <c r="D7" s="43" t="s">
        <v>100</v>
      </c>
      <c r="E7" s="43" t="s">
        <v>101</v>
      </c>
      <c r="F7" s="43" t="s">
        <v>95</v>
      </c>
      <c r="G7" s="43" t="s">
        <v>96</v>
      </c>
      <c r="H7" s="43" t="s">
        <v>102</v>
      </c>
      <c r="I7" s="63"/>
    </row>
    <row r="8" spans="2:9" s="20" customFormat="1" ht="11.25" customHeight="1" x14ac:dyDescent="0.2">
      <c r="B8" s="62"/>
      <c r="C8" s="62"/>
      <c r="D8" s="43">
        <v>1</v>
      </c>
      <c r="E8" s="43">
        <v>2</v>
      </c>
      <c r="F8" s="43" t="s">
        <v>103</v>
      </c>
      <c r="G8" s="43">
        <v>5</v>
      </c>
      <c r="H8" s="43">
        <v>7</v>
      </c>
      <c r="I8" s="43" t="s">
        <v>113</v>
      </c>
    </row>
    <row r="9" spans="2:9" s="20" customFormat="1" ht="12.75" customHeight="1" x14ac:dyDescent="0.2">
      <c r="B9" s="57" t="s">
        <v>94</v>
      </c>
      <c r="C9" s="58"/>
      <c r="D9" s="35">
        <f t="shared" ref="D9:I9" si="0">SUM(D10:D16)</f>
        <v>90807524.50999999</v>
      </c>
      <c r="E9" s="35">
        <f t="shared" si="0"/>
        <v>18831032.649999999</v>
      </c>
      <c r="F9" s="35">
        <f t="shared" si="0"/>
        <v>109638557.16</v>
      </c>
      <c r="G9" s="35">
        <f t="shared" si="0"/>
        <v>67377672.200000003</v>
      </c>
      <c r="H9" s="35">
        <f t="shared" ref="H9" si="1">SUM(H10:H16)</f>
        <v>67377672.200000003</v>
      </c>
      <c r="I9" s="35">
        <f t="shared" si="0"/>
        <v>42260884.960000001</v>
      </c>
    </row>
    <row r="10" spans="2:9" s="20" customFormat="1" x14ac:dyDescent="0.2">
      <c r="B10" s="32">
        <v>1100</v>
      </c>
      <c r="C10" s="33" t="s">
        <v>116</v>
      </c>
      <c r="D10" s="38">
        <v>22619772</v>
      </c>
      <c r="E10" s="38">
        <v>509641.96</v>
      </c>
      <c r="F10" s="38">
        <f t="shared" ref="F10:F36" si="2">D10+E10</f>
        <v>23129413.960000001</v>
      </c>
      <c r="G10" s="38">
        <v>16575048.869999999</v>
      </c>
      <c r="H10" s="38">
        <v>16575048.869999999</v>
      </c>
      <c r="I10" s="24">
        <f t="shared" ref="I10:I16" si="3">+F10-G10</f>
        <v>6554365.0900000017</v>
      </c>
    </row>
    <row r="11" spans="2:9" s="20" customFormat="1" x14ac:dyDescent="0.2">
      <c r="B11" s="32">
        <v>1200</v>
      </c>
      <c r="C11" s="33" t="s">
        <v>105</v>
      </c>
      <c r="D11" s="38">
        <v>6181142.3300000001</v>
      </c>
      <c r="E11" s="38">
        <v>10942135.27</v>
      </c>
      <c r="F11" s="38">
        <f t="shared" si="2"/>
        <v>17123277.600000001</v>
      </c>
      <c r="G11" s="38">
        <v>9672666.6899999995</v>
      </c>
      <c r="H11" s="38">
        <v>9672666.6899999995</v>
      </c>
      <c r="I11" s="24">
        <f t="shared" si="3"/>
        <v>7450610.910000002</v>
      </c>
    </row>
    <row r="12" spans="2:9" s="20" customFormat="1" x14ac:dyDescent="0.2">
      <c r="B12" s="32">
        <v>1300</v>
      </c>
      <c r="C12" s="33" t="s">
        <v>117</v>
      </c>
      <c r="D12" s="38">
        <v>25634270</v>
      </c>
      <c r="E12" s="38">
        <v>2124969.08</v>
      </c>
      <c r="F12" s="38">
        <f t="shared" si="2"/>
        <v>27759239.079999998</v>
      </c>
      <c r="G12" s="38">
        <v>12398623.369999999</v>
      </c>
      <c r="H12" s="38">
        <v>12398623.369999999</v>
      </c>
      <c r="I12" s="24">
        <f t="shared" si="3"/>
        <v>15360615.709999999</v>
      </c>
    </row>
    <row r="13" spans="2:9" s="20" customFormat="1" x14ac:dyDescent="0.2">
      <c r="B13" s="32">
        <v>1400</v>
      </c>
      <c r="C13" s="33" t="s">
        <v>118</v>
      </c>
      <c r="D13" s="38">
        <v>8438417.1799999997</v>
      </c>
      <c r="E13" s="38">
        <v>1268187.82</v>
      </c>
      <c r="F13" s="38">
        <f t="shared" si="2"/>
        <v>9706605</v>
      </c>
      <c r="G13" s="38">
        <v>6434962.54</v>
      </c>
      <c r="H13" s="38">
        <v>6434962.54</v>
      </c>
      <c r="I13" s="24">
        <f t="shared" si="3"/>
        <v>3271642.46</v>
      </c>
    </row>
    <row r="14" spans="2:9" s="20" customFormat="1" x14ac:dyDescent="0.2">
      <c r="B14" s="32">
        <v>1500</v>
      </c>
      <c r="C14" s="33" t="s">
        <v>119</v>
      </c>
      <c r="D14" s="38">
        <v>27630891</v>
      </c>
      <c r="E14" s="38">
        <v>3977781.8</v>
      </c>
      <c r="F14" s="38">
        <f t="shared" si="2"/>
        <v>31608672.800000001</v>
      </c>
      <c r="G14" s="38">
        <v>22149249.59</v>
      </c>
      <c r="H14" s="38">
        <v>22149249.59</v>
      </c>
      <c r="I14" s="24">
        <f t="shared" si="3"/>
        <v>9459423.2100000009</v>
      </c>
    </row>
    <row r="15" spans="2:9" s="20" customFormat="1" x14ac:dyDescent="0.2">
      <c r="B15" s="32">
        <v>1600</v>
      </c>
      <c r="C15" s="33" t="s">
        <v>120</v>
      </c>
      <c r="D15" s="38">
        <v>0</v>
      </c>
      <c r="E15" s="38">
        <v>0</v>
      </c>
      <c r="F15" s="38">
        <f t="shared" si="2"/>
        <v>0</v>
      </c>
      <c r="G15" s="38">
        <v>0</v>
      </c>
      <c r="H15" s="38">
        <v>0</v>
      </c>
      <c r="I15" s="24">
        <f t="shared" si="3"/>
        <v>0</v>
      </c>
    </row>
    <row r="16" spans="2:9" s="20" customFormat="1" x14ac:dyDescent="0.2">
      <c r="B16" s="32">
        <v>1700</v>
      </c>
      <c r="C16" s="33" t="s">
        <v>121</v>
      </c>
      <c r="D16" s="38">
        <v>303032</v>
      </c>
      <c r="E16" s="39">
        <v>8316.7199999999993</v>
      </c>
      <c r="F16" s="38">
        <f t="shared" si="2"/>
        <v>311348.71999999997</v>
      </c>
      <c r="G16" s="38">
        <v>147121.14000000001</v>
      </c>
      <c r="H16" s="38">
        <v>147121.14000000001</v>
      </c>
      <c r="I16" s="24">
        <f t="shared" si="3"/>
        <v>164227.57999999996</v>
      </c>
    </row>
    <row r="17" spans="2:9" s="20" customFormat="1" ht="12.75" customHeight="1" x14ac:dyDescent="0.2">
      <c r="B17" s="57" t="s">
        <v>75</v>
      </c>
      <c r="C17" s="58"/>
      <c r="D17" s="35">
        <f t="shared" ref="D17:I17" si="4">SUM(D18:D26)</f>
        <v>7770439</v>
      </c>
      <c r="E17" s="35">
        <f t="shared" si="4"/>
        <v>2108018.2700000005</v>
      </c>
      <c r="F17" s="35">
        <f t="shared" si="4"/>
        <v>9878457.2699999996</v>
      </c>
      <c r="G17" s="35">
        <f t="shared" si="4"/>
        <v>4674505.72</v>
      </c>
      <c r="H17" s="35">
        <f t="shared" si="4"/>
        <v>4674505.72</v>
      </c>
      <c r="I17" s="35">
        <f t="shared" si="4"/>
        <v>5203951.5500000007</v>
      </c>
    </row>
    <row r="18" spans="2:9" s="20" customFormat="1" ht="25.5" x14ac:dyDescent="0.2">
      <c r="B18" s="32">
        <v>2100</v>
      </c>
      <c r="C18" s="33" t="s">
        <v>122</v>
      </c>
      <c r="D18" s="38">
        <v>2892077</v>
      </c>
      <c r="E18" s="38">
        <v>426402.55</v>
      </c>
      <c r="F18" s="38">
        <f t="shared" si="2"/>
        <v>3318479.55</v>
      </c>
      <c r="G18" s="40">
        <v>2213231.83</v>
      </c>
      <c r="H18" s="40">
        <v>2213231.83</v>
      </c>
      <c r="I18" s="24">
        <f t="shared" ref="I18:I26" si="5">+F18-G18</f>
        <v>1105247.7199999997</v>
      </c>
    </row>
    <row r="19" spans="2:9" s="20" customFormat="1" x14ac:dyDescent="0.2">
      <c r="B19" s="32">
        <v>2200</v>
      </c>
      <c r="C19" s="33" t="s">
        <v>123</v>
      </c>
      <c r="D19" s="38">
        <v>703026</v>
      </c>
      <c r="E19" s="38">
        <v>179878.81</v>
      </c>
      <c r="F19" s="38">
        <f t="shared" si="2"/>
        <v>882904.81</v>
      </c>
      <c r="G19" s="40">
        <v>462318.19</v>
      </c>
      <c r="H19" s="40">
        <v>462318.19</v>
      </c>
      <c r="I19" s="24">
        <f t="shared" si="5"/>
        <v>420586.62000000005</v>
      </c>
    </row>
    <row r="20" spans="2:9" s="20" customFormat="1" x14ac:dyDescent="0.2">
      <c r="B20" s="32">
        <v>2300</v>
      </c>
      <c r="C20" s="33" t="s">
        <v>124</v>
      </c>
      <c r="D20" s="38">
        <v>130000</v>
      </c>
      <c r="E20" s="38">
        <v>50000</v>
      </c>
      <c r="F20" s="38">
        <f t="shared" si="2"/>
        <v>180000</v>
      </c>
      <c r="G20" s="40">
        <v>29209.41</v>
      </c>
      <c r="H20" s="40">
        <v>29209.41</v>
      </c>
      <c r="I20" s="24">
        <f t="shared" si="5"/>
        <v>150790.59</v>
      </c>
    </row>
    <row r="21" spans="2:9" s="20" customFormat="1" x14ac:dyDescent="0.2">
      <c r="B21" s="32">
        <v>2400</v>
      </c>
      <c r="C21" s="33" t="s">
        <v>125</v>
      </c>
      <c r="D21" s="38">
        <v>1031203</v>
      </c>
      <c r="E21" s="38">
        <v>1610059.1</v>
      </c>
      <c r="F21" s="38">
        <f t="shared" si="2"/>
        <v>2641262.1</v>
      </c>
      <c r="G21" s="40">
        <v>574066.72</v>
      </c>
      <c r="H21" s="40">
        <v>574066.72</v>
      </c>
      <c r="I21" s="24">
        <f t="shared" si="5"/>
        <v>2067195.3800000001</v>
      </c>
    </row>
    <row r="22" spans="2:9" s="20" customFormat="1" x14ac:dyDescent="0.2">
      <c r="B22" s="32">
        <v>2500</v>
      </c>
      <c r="C22" s="33" t="s">
        <v>126</v>
      </c>
      <c r="D22" s="38">
        <v>102552</v>
      </c>
      <c r="E22" s="38">
        <v>-10670.5</v>
      </c>
      <c r="F22" s="38">
        <f t="shared" si="2"/>
        <v>91881.5</v>
      </c>
      <c r="G22" s="40">
        <v>24616.11</v>
      </c>
      <c r="H22" s="40">
        <v>24616.11</v>
      </c>
      <c r="I22" s="24">
        <f t="shared" si="5"/>
        <v>67265.39</v>
      </c>
    </row>
    <row r="23" spans="2:9" s="20" customFormat="1" x14ac:dyDescent="0.2">
      <c r="B23" s="32">
        <v>2600</v>
      </c>
      <c r="C23" s="33" t="s">
        <v>106</v>
      </c>
      <c r="D23" s="38">
        <v>2432809</v>
      </c>
      <c r="E23" s="38">
        <v>-392189.69</v>
      </c>
      <c r="F23" s="38">
        <f t="shared" si="2"/>
        <v>2040619.31</v>
      </c>
      <c r="G23" s="40">
        <v>1155976.32</v>
      </c>
      <c r="H23" s="40">
        <v>1155976.32</v>
      </c>
      <c r="I23" s="24">
        <f t="shared" si="5"/>
        <v>884642.99</v>
      </c>
    </row>
    <row r="24" spans="2:9" s="20" customFormat="1" x14ac:dyDescent="0.2">
      <c r="B24" s="32">
        <v>2700</v>
      </c>
      <c r="C24" s="33" t="s">
        <v>127</v>
      </c>
      <c r="D24" s="38">
        <v>237369</v>
      </c>
      <c r="E24" s="38">
        <v>243652.76</v>
      </c>
      <c r="F24" s="38">
        <f t="shared" si="2"/>
        <v>481021.76</v>
      </c>
      <c r="G24" s="40">
        <v>81823.81</v>
      </c>
      <c r="H24" s="40">
        <v>81823.81</v>
      </c>
      <c r="I24" s="24">
        <f t="shared" si="5"/>
        <v>399197.95</v>
      </c>
    </row>
    <row r="25" spans="2:9" s="20" customFormat="1" x14ac:dyDescent="0.2">
      <c r="B25" s="32">
        <v>2800</v>
      </c>
      <c r="C25" s="33" t="s">
        <v>128</v>
      </c>
      <c r="D25" s="38">
        <v>0</v>
      </c>
      <c r="E25" s="38">
        <v>0</v>
      </c>
      <c r="F25" s="38">
        <f t="shared" si="2"/>
        <v>0</v>
      </c>
      <c r="G25" s="41">
        <v>0</v>
      </c>
      <c r="H25" s="41">
        <v>0</v>
      </c>
      <c r="I25" s="24">
        <f t="shared" si="5"/>
        <v>0</v>
      </c>
    </row>
    <row r="26" spans="2:9" s="20" customFormat="1" x14ac:dyDescent="0.2">
      <c r="B26" s="32">
        <v>2900</v>
      </c>
      <c r="C26" s="33" t="s">
        <v>129</v>
      </c>
      <c r="D26" s="38">
        <v>241403</v>
      </c>
      <c r="E26" s="38">
        <v>885.24</v>
      </c>
      <c r="F26" s="38">
        <f t="shared" si="2"/>
        <v>242288.24</v>
      </c>
      <c r="G26" s="40">
        <v>133263.32999999999</v>
      </c>
      <c r="H26" s="40">
        <v>133263.32999999999</v>
      </c>
      <c r="I26" s="24">
        <f t="shared" si="5"/>
        <v>109024.91</v>
      </c>
    </row>
    <row r="27" spans="2:9" s="20" customFormat="1" ht="12.75" customHeight="1" x14ac:dyDescent="0.2">
      <c r="B27" s="57" t="s">
        <v>76</v>
      </c>
      <c r="C27" s="58"/>
      <c r="D27" s="35">
        <f t="shared" ref="D27:I27" si="6">SUM(D28:D36)</f>
        <v>59039450.489999995</v>
      </c>
      <c r="E27" s="35">
        <f t="shared" si="6"/>
        <v>44919130.990000002</v>
      </c>
      <c r="F27" s="35">
        <f t="shared" si="6"/>
        <v>103958581.48</v>
      </c>
      <c r="G27" s="35">
        <f t="shared" si="6"/>
        <v>58017181.689999998</v>
      </c>
      <c r="H27" s="35">
        <f t="shared" si="6"/>
        <v>58017181.689999998</v>
      </c>
      <c r="I27" s="35">
        <f t="shared" si="6"/>
        <v>45941399.789999999</v>
      </c>
    </row>
    <row r="28" spans="2:9" s="20" customFormat="1" x14ac:dyDescent="0.2">
      <c r="B28" s="32">
        <v>3100</v>
      </c>
      <c r="C28" s="33" t="s">
        <v>109</v>
      </c>
      <c r="D28" s="38">
        <v>3350457</v>
      </c>
      <c r="E28" s="38">
        <v>100554.34</v>
      </c>
      <c r="F28" s="38">
        <f t="shared" si="2"/>
        <v>3451011.34</v>
      </c>
      <c r="G28" s="40">
        <v>1903277.88</v>
      </c>
      <c r="H28" s="40">
        <v>1903277.88</v>
      </c>
      <c r="I28" s="24">
        <f t="shared" ref="I28:I36" si="7">+F28-G28</f>
        <v>1547733.46</v>
      </c>
    </row>
    <row r="29" spans="2:9" s="20" customFormat="1" x14ac:dyDescent="0.2">
      <c r="B29" s="32">
        <v>3200</v>
      </c>
      <c r="C29" s="33" t="s">
        <v>130</v>
      </c>
      <c r="D29" s="38">
        <v>3972589</v>
      </c>
      <c r="E29" s="38">
        <v>4194935.67</v>
      </c>
      <c r="F29" s="38">
        <f t="shared" si="2"/>
        <v>8167524.6699999999</v>
      </c>
      <c r="G29" s="40">
        <v>3233806.67</v>
      </c>
      <c r="H29" s="40">
        <v>3233806.67</v>
      </c>
      <c r="I29" s="24">
        <f t="shared" si="7"/>
        <v>4933718</v>
      </c>
    </row>
    <row r="30" spans="2:9" s="20" customFormat="1" x14ac:dyDescent="0.2">
      <c r="B30" s="32">
        <v>3300</v>
      </c>
      <c r="C30" s="33" t="s">
        <v>131</v>
      </c>
      <c r="D30" s="38">
        <v>2911612.84</v>
      </c>
      <c r="E30" s="38">
        <v>2775587.69</v>
      </c>
      <c r="F30" s="38">
        <f t="shared" si="2"/>
        <v>5687200.5299999993</v>
      </c>
      <c r="G30" s="40">
        <v>2907502.49</v>
      </c>
      <c r="H30" s="40">
        <v>2907502.49</v>
      </c>
      <c r="I30" s="24">
        <f t="shared" si="7"/>
        <v>2779698.0399999991</v>
      </c>
    </row>
    <row r="31" spans="2:9" s="20" customFormat="1" x14ac:dyDescent="0.2">
      <c r="B31" s="32">
        <v>3400</v>
      </c>
      <c r="C31" s="33" t="s">
        <v>132</v>
      </c>
      <c r="D31" s="38">
        <v>2918795.6</v>
      </c>
      <c r="E31" s="38">
        <v>575098.5</v>
      </c>
      <c r="F31" s="38">
        <f t="shared" si="2"/>
        <v>3493894.1</v>
      </c>
      <c r="G31" s="40">
        <v>2312801.65</v>
      </c>
      <c r="H31" s="40">
        <v>2312801.65</v>
      </c>
      <c r="I31" s="24">
        <f t="shared" si="7"/>
        <v>1181092.4500000002</v>
      </c>
    </row>
    <row r="32" spans="2:9" s="20" customFormat="1" ht="25.5" x14ac:dyDescent="0.2">
      <c r="B32" s="32">
        <v>3500</v>
      </c>
      <c r="C32" s="33" t="s">
        <v>133</v>
      </c>
      <c r="D32" s="38">
        <v>6003996</v>
      </c>
      <c r="E32" s="38">
        <v>7788607.3600000003</v>
      </c>
      <c r="F32" s="38">
        <f t="shared" si="2"/>
        <v>13792603.359999999</v>
      </c>
      <c r="G32" s="40">
        <v>6122162.2999999998</v>
      </c>
      <c r="H32" s="40">
        <v>6122162.2999999998</v>
      </c>
      <c r="I32" s="24">
        <f t="shared" si="7"/>
        <v>7670441.0599999996</v>
      </c>
    </row>
    <row r="33" spans="2:9" s="20" customFormat="1" x14ac:dyDescent="0.2">
      <c r="B33" s="32">
        <v>3600</v>
      </c>
      <c r="C33" s="33" t="s">
        <v>134</v>
      </c>
      <c r="D33" s="38">
        <v>4271672</v>
      </c>
      <c r="E33" s="38">
        <v>10927315.08</v>
      </c>
      <c r="F33" s="38">
        <f t="shared" si="2"/>
        <v>15198987.08</v>
      </c>
      <c r="G33" s="40">
        <v>11760137.99</v>
      </c>
      <c r="H33" s="40">
        <v>11760137.99</v>
      </c>
      <c r="I33" s="24">
        <f t="shared" si="7"/>
        <v>3438849.09</v>
      </c>
    </row>
    <row r="34" spans="2:9" s="20" customFormat="1" x14ac:dyDescent="0.2">
      <c r="B34" s="32">
        <v>3700</v>
      </c>
      <c r="C34" s="33" t="s">
        <v>135</v>
      </c>
      <c r="D34" s="38">
        <v>2498590</v>
      </c>
      <c r="E34" s="38">
        <v>304521.31</v>
      </c>
      <c r="F34" s="38">
        <f t="shared" si="2"/>
        <v>2803111.31</v>
      </c>
      <c r="G34" s="40">
        <v>1956424.12</v>
      </c>
      <c r="H34" s="40">
        <v>1956424.12</v>
      </c>
      <c r="I34" s="24">
        <f t="shared" si="7"/>
        <v>846687.19</v>
      </c>
    </row>
    <row r="35" spans="2:9" s="20" customFormat="1" x14ac:dyDescent="0.2">
      <c r="B35" s="32">
        <v>3800</v>
      </c>
      <c r="C35" s="33" t="s">
        <v>110</v>
      </c>
      <c r="D35" s="38">
        <v>31587259</v>
      </c>
      <c r="E35" s="38">
        <v>17935626.940000001</v>
      </c>
      <c r="F35" s="38">
        <f t="shared" si="2"/>
        <v>49522885.939999998</v>
      </c>
      <c r="G35" s="40">
        <v>26705401.789999999</v>
      </c>
      <c r="H35" s="40">
        <v>26705401.789999999</v>
      </c>
      <c r="I35" s="24">
        <f t="shared" si="7"/>
        <v>22817484.149999999</v>
      </c>
    </row>
    <row r="36" spans="2:9" s="20" customFormat="1" x14ac:dyDescent="0.2">
      <c r="B36" s="32">
        <v>3900</v>
      </c>
      <c r="C36" s="33" t="s">
        <v>107</v>
      </c>
      <c r="D36" s="38">
        <v>1524479.05</v>
      </c>
      <c r="E36" s="38">
        <v>316884.09999999998</v>
      </c>
      <c r="F36" s="38">
        <f t="shared" si="2"/>
        <v>1841363.15</v>
      </c>
      <c r="G36" s="40">
        <v>1115666.8</v>
      </c>
      <c r="H36" s="40">
        <v>1115666.8</v>
      </c>
      <c r="I36" s="24">
        <f t="shared" si="7"/>
        <v>725696.34999999986</v>
      </c>
    </row>
    <row r="37" spans="2:9" s="20" customFormat="1" ht="12.75" customHeight="1" x14ac:dyDescent="0.2">
      <c r="B37" s="57" t="s">
        <v>97</v>
      </c>
      <c r="C37" s="58"/>
      <c r="D37" s="35">
        <f t="shared" ref="D37:I37" si="8">SUM(D38:D46)</f>
        <v>14218218</v>
      </c>
      <c r="E37" s="35">
        <f t="shared" si="8"/>
        <v>5968894.7300000004</v>
      </c>
      <c r="F37" s="35">
        <f t="shared" si="8"/>
        <v>20187112.73</v>
      </c>
      <c r="G37" s="35">
        <f t="shared" si="8"/>
        <v>12395399.689999999</v>
      </c>
      <c r="H37" s="35">
        <f t="shared" si="8"/>
        <v>12395399.689999999</v>
      </c>
      <c r="I37" s="35">
        <f t="shared" si="8"/>
        <v>7791713.040000001</v>
      </c>
    </row>
    <row r="38" spans="2:9" s="20" customFormat="1" x14ac:dyDescent="0.2">
      <c r="B38" s="32">
        <v>4100</v>
      </c>
      <c r="C38" s="33" t="s">
        <v>77</v>
      </c>
      <c r="D38" s="38">
        <v>13743968</v>
      </c>
      <c r="E38" s="34">
        <v>4819956.74</v>
      </c>
      <c r="F38" s="38">
        <f t="shared" ref="F38:F80" si="9">D38+E38</f>
        <v>18563924.740000002</v>
      </c>
      <c r="G38" s="24">
        <v>11421707.74</v>
      </c>
      <c r="H38" s="24">
        <v>11421707.74</v>
      </c>
      <c r="I38" s="24">
        <f>+F38-G38</f>
        <v>7142217.0000000019</v>
      </c>
    </row>
    <row r="39" spans="2:9" s="20" customFormat="1" x14ac:dyDescent="0.2">
      <c r="B39" s="32">
        <v>4200</v>
      </c>
      <c r="C39" s="33" t="s">
        <v>78</v>
      </c>
      <c r="D39" s="34">
        <v>0</v>
      </c>
      <c r="E39" s="34"/>
      <c r="F39" s="34">
        <f t="shared" si="9"/>
        <v>0</v>
      </c>
      <c r="G39" s="24">
        <v>0</v>
      </c>
      <c r="H39" s="24">
        <v>0</v>
      </c>
      <c r="I39" s="24">
        <f>+F39-G39</f>
        <v>0</v>
      </c>
    </row>
    <row r="40" spans="2:9" s="20" customFormat="1" x14ac:dyDescent="0.2">
      <c r="B40" s="32">
        <v>4300</v>
      </c>
      <c r="C40" s="33" t="s">
        <v>79</v>
      </c>
      <c r="D40" s="34">
        <v>0</v>
      </c>
      <c r="E40" s="34">
        <v>0</v>
      </c>
      <c r="F40" s="34">
        <f t="shared" si="9"/>
        <v>0</v>
      </c>
      <c r="G40" s="24"/>
      <c r="H40" s="24">
        <v>0</v>
      </c>
      <c r="I40" s="24">
        <f>+F40-G40</f>
        <v>0</v>
      </c>
    </row>
    <row r="41" spans="2:9" s="20" customFormat="1" x14ac:dyDescent="0.2">
      <c r="B41" s="32">
        <v>4400</v>
      </c>
      <c r="C41" s="33" t="s">
        <v>80</v>
      </c>
      <c r="D41" s="39">
        <v>474250</v>
      </c>
      <c r="E41" s="39">
        <v>428937.99</v>
      </c>
      <c r="F41" s="39">
        <f t="shared" si="9"/>
        <v>903187.99</v>
      </c>
      <c r="G41" s="24">
        <v>391074.43</v>
      </c>
      <c r="H41" s="24">
        <v>391074.43</v>
      </c>
      <c r="I41" s="24">
        <f>+F41-G41</f>
        <v>512113.56</v>
      </c>
    </row>
    <row r="42" spans="2:9" s="20" customFormat="1" x14ac:dyDescent="0.2">
      <c r="B42" s="32">
        <v>4500</v>
      </c>
      <c r="C42" s="33" t="s">
        <v>81</v>
      </c>
      <c r="D42" s="39">
        <v>0</v>
      </c>
      <c r="E42" s="39">
        <v>720000</v>
      </c>
      <c r="F42" s="39">
        <f t="shared" si="9"/>
        <v>720000</v>
      </c>
      <c r="G42" s="40">
        <v>582617.52</v>
      </c>
      <c r="H42" s="40">
        <v>582617.52</v>
      </c>
      <c r="I42" s="24">
        <f>+F42-G42</f>
        <v>137382.47999999998</v>
      </c>
    </row>
    <row r="43" spans="2:9" s="20" customFormat="1" x14ac:dyDescent="0.2">
      <c r="B43" s="32">
        <v>4600</v>
      </c>
      <c r="C43" s="33" t="s">
        <v>136</v>
      </c>
      <c r="D43" s="34">
        <v>0</v>
      </c>
      <c r="E43" s="34">
        <v>0</v>
      </c>
      <c r="F43" s="34">
        <f t="shared" si="9"/>
        <v>0</v>
      </c>
      <c r="G43" s="24">
        <v>0</v>
      </c>
      <c r="H43" s="24">
        <v>0</v>
      </c>
      <c r="I43" s="26"/>
    </row>
    <row r="44" spans="2:9" s="20" customFormat="1" x14ac:dyDescent="0.2">
      <c r="B44" s="32">
        <v>4700</v>
      </c>
      <c r="C44" s="33" t="s">
        <v>83</v>
      </c>
      <c r="D44" s="34">
        <v>0</v>
      </c>
      <c r="E44" s="34">
        <v>0</v>
      </c>
      <c r="F44" s="34">
        <f t="shared" si="9"/>
        <v>0</v>
      </c>
      <c r="G44" s="24">
        <v>0</v>
      </c>
      <c r="H44" s="24">
        <v>0</v>
      </c>
      <c r="I44" s="26"/>
    </row>
    <row r="45" spans="2:9" s="20" customFormat="1" x14ac:dyDescent="0.2">
      <c r="B45" s="32">
        <v>4800</v>
      </c>
      <c r="C45" s="33" t="s">
        <v>84</v>
      </c>
      <c r="D45" s="34">
        <v>0</v>
      </c>
      <c r="E45" s="34">
        <v>0</v>
      </c>
      <c r="F45" s="34">
        <f t="shared" si="9"/>
        <v>0</v>
      </c>
      <c r="G45" s="24">
        <v>0</v>
      </c>
      <c r="H45" s="24">
        <v>0</v>
      </c>
      <c r="I45" s="26"/>
    </row>
    <row r="46" spans="2:9" s="20" customFormat="1" x14ac:dyDescent="0.2">
      <c r="B46" s="32">
        <v>4900</v>
      </c>
      <c r="C46" s="33" t="s">
        <v>85</v>
      </c>
      <c r="D46" s="34">
        <v>0</v>
      </c>
      <c r="E46" s="34">
        <v>0</v>
      </c>
      <c r="F46" s="34">
        <f t="shared" si="9"/>
        <v>0</v>
      </c>
      <c r="G46" s="24">
        <v>0</v>
      </c>
      <c r="H46" s="24">
        <v>0</v>
      </c>
      <c r="I46" s="26"/>
    </row>
    <row r="47" spans="2:9" s="20" customFormat="1" ht="12.75" customHeight="1" x14ac:dyDescent="0.2">
      <c r="B47" s="57" t="s">
        <v>108</v>
      </c>
      <c r="C47" s="58"/>
      <c r="D47" s="35">
        <f t="shared" ref="D47:I47" si="10">SUM(D48:D56)</f>
        <v>500000</v>
      </c>
      <c r="E47" s="35">
        <f t="shared" si="10"/>
        <v>15078329.550000001</v>
      </c>
      <c r="F47" s="35">
        <f t="shared" si="10"/>
        <v>15578329.550000001</v>
      </c>
      <c r="G47" s="35">
        <f t="shared" si="10"/>
        <v>7213396.4900000002</v>
      </c>
      <c r="H47" s="35">
        <f t="shared" si="10"/>
        <v>7213396.4900000002</v>
      </c>
      <c r="I47" s="35">
        <f t="shared" si="10"/>
        <v>8364933.0599999996</v>
      </c>
    </row>
    <row r="48" spans="2:9" s="20" customFormat="1" x14ac:dyDescent="0.2">
      <c r="B48" s="32">
        <v>5100</v>
      </c>
      <c r="C48" s="33" t="s">
        <v>137</v>
      </c>
      <c r="D48" s="38">
        <v>500000</v>
      </c>
      <c r="E48" s="38">
        <v>10193112.41</v>
      </c>
      <c r="F48" s="38">
        <f t="shared" si="9"/>
        <v>10693112.41</v>
      </c>
      <c r="G48" s="40">
        <v>7120811.9800000004</v>
      </c>
      <c r="H48" s="40">
        <v>7120811.9800000004</v>
      </c>
      <c r="I48" s="24">
        <f t="shared" ref="I48:I56" si="11">+F48-G48</f>
        <v>3572300.4299999997</v>
      </c>
    </row>
    <row r="49" spans="2:9" s="20" customFormat="1" x14ac:dyDescent="0.2">
      <c r="B49" s="32">
        <v>5200</v>
      </c>
      <c r="C49" s="33" t="s">
        <v>138</v>
      </c>
      <c r="D49" s="38">
        <v>0</v>
      </c>
      <c r="E49" s="38">
        <v>0</v>
      </c>
      <c r="F49" s="38">
        <f t="shared" si="9"/>
        <v>0</v>
      </c>
      <c r="G49" s="40">
        <v>0</v>
      </c>
      <c r="H49" s="40">
        <v>0</v>
      </c>
      <c r="I49" s="24">
        <f t="shared" si="11"/>
        <v>0</v>
      </c>
    </row>
    <row r="50" spans="2:9" s="20" customFormat="1" x14ac:dyDescent="0.2">
      <c r="B50" s="32">
        <v>5300</v>
      </c>
      <c r="C50" s="33" t="s">
        <v>139</v>
      </c>
      <c r="D50" s="38">
        <v>0</v>
      </c>
      <c r="E50" s="38">
        <v>141338.96</v>
      </c>
      <c r="F50" s="38">
        <f t="shared" si="9"/>
        <v>141338.96</v>
      </c>
      <c r="G50" s="40">
        <v>41338.959999999999</v>
      </c>
      <c r="H50" s="40">
        <v>41338.959999999999</v>
      </c>
      <c r="I50" s="24">
        <f t="shared" si="11"/>
        <v>100000</v>
      </c>
    </row>
    <row r="51" spans="2:9" s="20" customFormat="1" x14ac:dyDescent="0.2">
      <c r="B51" s="32">
        <v>5400</v>
      </c>
      <c r="C51" s="33" t="s">
        <v>140</v>
      </c>
      <c r="D51" s="38">
        <v>0</v>
      </c>
      <c r="E51" s="38">
        <v>3936395.63</v>
      </c>
      <c r="F51" s="38">
        <f t="shared" si="9"/>
        <v>3936395.63</v>
      </c>
      <c r="G51" s="40">
        <v>0</v>
      </c>
      <c r="H51" s="40">
        <v>0</v>
      </c>
      <c r="I51" s="24">
        <f t="shared" si="11"/>
        <v>3936395.63</v>
      </c>
    </row>
    <row r="52" spans="2:9" s="20" customFormat="1" x14ac:dyDescent="0.2">
      <c r="B52" s="32">
        <v>5500</v>
      </c>
      <c r="C52" s="33" t="s">
        <v>141</v>
      </c>
      <c r="D52" s="38">
        <v>0</v>
      </c>
      <c r="E52" s="38">
        <v>0</v>
      </c>
      <c r="F52" s="38">
        <f t="shared" si="9"/>
        <v>0</v>
      </c>
      <c r="G52" s="40">
        <v>0</v>
      </c>
      <c r="H52" s="40">
        <v>0</v>
      </c>
      <c r="I52" s="24">
        <f t="shared" si="11"/>
        <v>0</v>
      </c>
    </row>
    <row r="53" spans="2:9" s="20" customFormat="1" x14ac:dyDescent="0.2">
      <c r="B53" s="32">
        <v>5600</v>
      </c>
      <c r="C53" s="33" t="s">
        <v>142</v>
      </c>
      <c r="D53" s="38">
        <v>0</v>
      </c>
      <c r="E53" s="38">
        <v>807482.55</v>
      </c>
      <c r="F53" s="38">
        <f t="shared" si="9"/>
        <v>807482.55</v>
      </c>
      <c r="G53" s="40">
        <v>51245.55</v>
      </c>
      <c r="H53" s="40">
        <v>51245.55</v>
      </c>
      <c r="I53" s="24">
        <f t="shared" si="11"/>
        <v>756237</v>
      </c>
    </row>
    <row r="54" spans="2:9" s="20" customFormat="1" hidden="1" x14ac:dyDescent="0.2">
      <c r="B54" s="32">
        <v>5700</v>
      </c>
      <c r="C54" s="33" t="s">
        <v>143</v>
      </c>
      <c r="D54" s="34">
        <v>0</v>
      </c>
      <c r="E54" s="34">
        <v>0</v>
      </c>
      <c r="F54" s="34">
        <f t="shared" si="9"/>
        <v>0</v>
      </c>
      <c r="G54" s="24">
        <v>0</v>
      </c>
      <c r="H54" s="24">
        <v>0</v>
      </c>
      <c r="I54" s="24">
        <f t="shared" si="11"/>
        <v>0</v>
      </c>
    </row>
    <row r="55" spans="2:9" s="20" customFormat="1" hidden="1" x14ac:dyDescent="0.2">
      <c r="B55" s="32">
        <v>5800</v>
      </c>
      <c r="C55" s="33" t="s">
        <v>144</v>
      </c>
      <c r="D55" s="34">
        <v>0</v>
      </c>
      <c r="E55" s="34">
        <v>0</v>
      </c>
      <c r="F55" s="34">
        <f t="shared" si="9"/>
        <v>0</v>
      </c>
      <c r="G55" s="24">
        <v>0</v>
      </c>
      <c r="H55" s="24">
        <v>0</v>
      </c>
      <c r="I55" s="24">
        <f t="shared" si="11"/>
        <v>0</v>
      </c>
    </row>
    <row r="56" spans="2:9" s="20" customFormat="1" hidden="1" x14ac:dyDescent="0.2">
      <c r="B56" s="32">
        <v>5900</v>
      </c>
      <c r="C56" s="33" t="s">
        <v>35</v>
      </c>
      <c r="D56" s="34">
        <v>0</v>
      </c>
      <c r="E56" s="34">
        <v>0</v>
      </c>
      <c r="F56" s="34">
        <f t="shared" si="9"/>
        <v>0</v>
      </c>
      <c r="G56" s="24">
        <v>0</v>
      </c>
      <c r="H56" s="24">
        <v>0</v>
      </c>
      <c r="I56" s="24">
        <f t="shared" si="11"/>
        <v>0</v>
      </c>
    </row>
    <row r="57" spans="2:9" s="20" customFormat="1" ht="12.75" customHeight="1" x14ac:dyDescent="0.2">
      <c r="B57" s="57" t="s">
        <v>93</v>
      </c>
      <c r="C57" s="58"/>
      <c r="D57" s="35">
        <f t="shared" ref="D57:I57" si="12">SUM(D58:D60)</f>
        <v>3500000</v>
      </c>
      <c r="E57" s="35">
        <f t="shared" si="12"/>
        <v>122927537.48</v>
      </c>
      <c r="F57" s="35">
        <f t="shared" si="12"/>
        <v>126427537.48</v>
      </c>
      <c r="G57" s="35">
        <f t="shared" si="12"/>
        <v>58340180.82</v>
      </c>
      <c r="H57" s="35">
        <f t="shared" si="12"/>
        <v>58340180.82</v>
      </c>
      <c r="I57" s="35">
        <f t="shared" si="12"/>
        <v>68087356.659999996</v>
      </c>
    </row>
    <row r="58" spans="2:9" s="20" customFormat="1" x14ac:dyDescent="0.2">
      <c r="B58" s="32">
        <v>6100</v>
      </c>
      <c r="C58" s="33" t="s">
        <v>145</v>
      </c>
      <c r="D58" s="38">
        <v>3500000</v>
      </c>
      <c r="E58" s="38">
        <v>4595345.95</v>
      </c>
      <c r="F58" s="38">
        <f>D58+E58</f>
        <v>8095345.9500000002</v>
      </c>
      <c r="G58" s="40">
        <v>4471864.55</v>
      </c>
      <c r="H58" s="40">
        <v>4471864.55</v>
      </c>
      <c r="I58" s="24">
        <f>+F58-G58</f>
        <v>3623481.4000000004</v>
      </c>
    </row>
    <row r="59" spans="2:9" s="20" customFormat="1" x14ac:dyDescent="0.2">
      <c r="B59" s="32">
        <v>6200</v>
      </c>
      <c r="C59" s="33" t="s">
        <v>146</v>
      </c>
      <c r="D59" s="38">
        <v>0</v>
      </c>
      <c r="E59" s="38">
        <v>118332191.53</v>
      </c>
      <c r="F59" s="38">
        <f t="shared" si="9"/>
        <v>118332191.53</v>
      </c>
      <c r="G59" s="40">
        <v>53868316.270000003</v>
      </c>
      <c r="H59" s="40">
        <v>53868316.270000003</v>
      </c>
      <c r="I59" s="24">
        <f>+F59-G59</f>
        <v>64463875.259999998</v>
      </c>
    </row>
    <row r="60" spans="2:9" s="20" customFormat="1" x14ac:dyDescent="0.2">
      <c r="B60" s="32">
        <v>6300</v>
      </c>
      <c r="C60" s="33" t="s">
        <v>147</v>
      </c>
      <c r="D60" s="34">
        <v>0</v>
      </c>
      <c r="E60" s="34">
        <v>0</v>
      </c>
      <c r="F60" s="34">
        <f t="shared" si="9"/>
        <v>0</v>
      </c>
      <c r="G60" s="26">
        <v>0</v>
      </c>
      <c r="H60" s="26">
        <v>0</v>
      </c>
      <c r="I60" s="26"/>
    </row>
    <row r="61" spans="2:9" s="20" customFormat="1" ht="12.75" customHeight="1" x14ac:dyDescent="0.2">
      <c r="B61" s="57" t="s">
        <v>148</v>
      </c>
      <c r="C61" s="58"/>
      <c r="D61" s="35">
        <f t="shared" ref="D61:I61" si="13">SUM(D62:D68)</f>
        <v>28741027.469999999</v>
      </c>
      <c r="E61" s="35">
        <f t="shared" si="13"/>
        <v>5200450.1999999993</v>
      </c>
      <c r="F61" s="35">
        <f t="shared" si="13"/>
        <v>33941477.670000002</v>
      </c>
      <c r="G61" s="35">
        <f t="shared" si="13"/>
        <v>23213025.789999999</v>
      </c>
      <c r="H61" s="35">
        <f t="shared" si="13"/>
        <v>23213025.789999999</v>
      </c>
      <c r="I61" s="35">
        <f t="shared" si="13"/>
        <v>10728451.879999999</v>
      </c>
    </row>
    <row r="62" spans="2:9" s="20" customFormat="1" x14ac:dyDescent="0.2">
      <c r="B62" s="32">
        <v>7100</v>
      </c>
      <c r="C62" s="33" t="s">
        <v>149</v>
      </c>
      <c r="D62" s="34">
        <v>0</v>
      </c>
      <c r="E62" s="34">
        <v>0</v>
      </c>
      <c r="F62" s="34">
        <f t="shared" si="9"/>
        <v>0</v>
      </c>
      <c r="G62" s="26">
        <v>0</v>
      </c>
      <c r="H62" s="26">
        <v>0</v>
      </c>
      <c r="I62" s="24">
        <f t="shared" ref="I62:I68" si="14">+F62-G62</f>
        <v>0</v>
      </c>
    </row>
    <row r="63" spans="2:9" s="20" customFormat="1" x14ac:dyDescent="0.2">
      <c r="B63" s="32">
        <v>7200</v>
      </c>
      <c r="C63" s="33" t="s">
        <v>150</v>
      </c>
      <c r="D63" s="34">
        <v>0</v>
      </c>
      <c r="E63" s="34">
        <v>0</v>
      </c>
      <c r="F63" s="34">
        <f t="shared" si="9"/>
        <v>0</v>
      </c>
      <c r="G63" s="23">
        <v>0</v>
      </c>
      <c r="H63" s="23">
        <v>0</v>
      </c>
      <c r="I63" s="24">
        <f t="shared" si="14"/>
        <v>0</v>
      </c>
    </row>
    <row r="64" spans="2:9" s="20" customFormat="1" ht="12.75" customHeight="1" x14ac:dyDescent="0.2">
      <c r="B64" s="32">
        <v>7300</v>
      </c>
      <c r="C64" s="33" t="s">
        <v>151</v>
      </c>
      <c r="D64" s="34">
        <v>0</v>
      </c>
      <c r="E64" s="34">
        <v>0</v>
      </c>
      <c r="F64" s="34">
        <f t="shared" si="9"/>
        <v>0</v>
      </c>
      <c r="G64" s="26">
        <v>0</v>
      </c>
      <c r="H64" s="26">
        <v>0</v>
      </c>
      <c r="I64" s="24">
        <f t="shared" si="14"/>
        <v>0</v>
      </c>
    </row>
    <row r="65" spans="2:9" s="20" customFormat="1" x14ac:dyDescent="0.2">
      <c r="B65" s="32">
        <v>7400</v>
      </c>
      <c r="C65" s="33" t="s">
        <v>152</v>
      </c>
      <c r="D65" s="34">
        <v>0</v>
      </c>
      <c r="E65" s="34">
        <v>0</v>
      </c>
      <c r="F65" s="34">
        <f t="shared" si="9"/>
        <v>0</v>
      </c>
      <c r="G65" s="24">
        <v>0</v>
      </c>
      <c r="H65" s="24">
        <v>0</v>
      </c>
      <c r="I65" s="24">
        <f t="shared" si="14"/>
        <v>0</v>
      </c>
    </row>
    <row r="66" spans="2:9" s="20" customFormat="1" x14ac:dyDescent="0.2">
      <c r="B66" s="32">
        <v>7500</v>
      </c>
      <c r="C66" s="33" t="s">
        <v>153</v>
      </c>
      <c r="D66" s="38">
        <v>23748833.469999999</v>
      </c>
      <c r="E66" s="38">
        <v>5183519.7699999996</v>
      </c>
      <c r="F66" s="34">
        <f t="shared" si="9"/>
        <v>28932353.239999998</v>
      </c>
      <c r="G66" s="40">
        <v>23213025.789999999</v>
      </c>
      <c r="H66" s="40">
        <v>23213025.789999999</v>
      </c>
      <c r="I66" s="24">
        <f t="shared" si="14"/>
        <v>5719327.4499999993</v>
      </c>
    </row>
    <row r="67" spans="2:9" s="20" customFormat="1" x14ac:dyDescent="0.2">
      <c r="B67" s="32">
        <v>7600</v>
      </c>
      <c r="C67" s="33" t="s">
        <v>154</v>
      </c>
      <c r="D67" s="38">
        <v>0</v>
      </c>
      <c r="E67" s="38">
        <v>0</v>
      </c>
      <c r="F67" s="34">
        <f t="shared" si="9"/>
        <v>0</v>
      </c>
      <c r="G67" s="24">
        <v>0</v>
      </c>
      <c r="H67" s="24">
        <v>0</v>
      </c>
      <c r="I67" s="24">
        <f t="shared" si="14"/>
        <v>0</v>
      </c>
    </row>
    <row r="68" spans="2:9" s="20" customFormat="1" ht="12.75" customHeight="1" x14ac:dyDescent="0.2">
      <c r="B68" s="32">
        <v>7900</v>
      </c>
      <c r="C68" s="33" t="s">
        <v>155</v>
      </c>
      <c r="D68" s="38">
        <v>4992194</v>
      </c>
      <c r="E68" s="38">
        <v>16930.43</v>
      </c>
      <c r="F68" s="34">
        <f t="shared" si="9"/>
        <v>5009124.43</v>
      </c>
      <c r="G68" s="26">
        <v>0</v>
      </c>
      <c r="H68" s="26">
        <v>0</v>
      </c>
      <c r="I68" s="24">
        <f t="shared" si="14"/>
        <v>5009124.43</v>
      </c>
    </row>
    <row r="69" spans="2:9" s="20" customFormat="1" ht="12.75" customHeight="1" x14ac:dyDescent="0.2">
      <c r="B69" s="57" t="s">
        <v>82</v>
      </c>
      <c r="C69" s="58"/>
      <c r="D69" s="35">
        <f t="shared" ref="D69:I69" si="15">SUM(D70:D72)</f>
        <v>0</v>
      </c>
      <c r="E69" s="35">
        <f t="shared" si="15"/>
        <v>0</v>
      </c>
      <c r="F69" s="35">
        <f t="shared" si="15"/>
        <v>0</v>
      </c>
      <c r="G69" s="35">
        <f t="shared" si="15"/>
        <v>0</v>
      </c>
      <c r="H69" s="35">
        <f t="shared" si="15"/>
        <v>0</v>
      </c>
      <c r="I69" s="35">
        <f t="shared" si="15"/>
        <v>0</v>
      </c>
    </row>
    <row r="70" spans="2:9" s="20" customFormat="1" x14ac:dyDescent="0.2">
      <c r="B70" s="32">
        <v>8100</v>
      </c>
      <c r="C70" s="33" t="s">
        <v>86</v>
      </c>
      <c r="D70" s="34">
        <v>0</v>
      </c>
      <c r="E70" s="34">
        <v>0</v>
      </c>
      <c r="F70" s="34">
        <f t="shared" si="9"/>
        <v>0</v>
      </c>
      <c r="G70" s="24"/>
      <c r="H70" s="24"/>
      <c r="I70" s="26">
        <f>+F70-G70</f>
        <v>0</v>
      </c>
    </row>
    <row r="71" spans="2:9" s="20" customFormat="1" x14ac:dyDescent="0.2">
      <c r="B71" s="32">
        <v>8300</v>
      </c>
      <c r="C71" s="33" t="s">
        <v>48</v>
      </c>
      <c r="D71" s="34">
        <v>0</v>
      </c>
      <c r="E71" s="34">
        <v>0</v>
      </c>
      <c r="F71" s="34">
        <f t="shared" si="9"/>
        <v>0</v>
      </c>
      <c r="G71" s="24"/>
      <c r="H71" s="24"/>
      <c r="I71" s="26">
        <f>+F71-G71</f>
        <v>0</v>
      </c>
    </row>
    <row r="72" spans="2:9" s="20" customFormat="1" x14ac:dyDescent="0.2">
      <c r="B72" s="32">
        <v>8500</v>
      </c>
      <c r="C72" s="33" t="s">
        <v>87</v>
      </c>
      <c r="D72" s="34">
        <v>0</v>
      </c>
      <c r="E72" s="34">
        <v>0</v>
      </c>
      <c r="F72" s="34">
        <f t="shared" si="9"/>
        <v>0</v>
      </c>
      <c r="G72" s="24"/>
      <c r="H72" s="24"/>
      <c r="I72" s="26">
        <f>+F72-G72</f>
        <v>0</v>
      </c>
    </row>
    <row r="73" spans="2:9" s="20" customFormat="1" ht="12.75" customHeight="1" x14ac:dyDescent="0.2">
      <c r="B73" s="57" t="s">
        <v>156</v>
      </c>
      <c r="C73" s="58"/>
      <c r="D73" s="35">
        <f t="shared" ref="D73:I73" si="16">SUM(D74:D80)</f>
        <v>0</v>
      </c>
      <c r="E73" s="35">
        <f t="shared" si="16"/>
        <v>0</v>
      </c>
      <c r="F73" s="35">
        <f t="shared" si="16"/>
        <v>0</v>
      </c>
      <c r="G73" s="35">
        <f t="shared" si="16"/>
        <v>0</v>
      </c>
      <c r="H73" s="35">
        <f t="shared" si="16"/>
        <v>0</v>
      </c>
      <c r="I73" s="35">
        <f t="shared" si="16"/>
        <v>0</v>
      </c>
    </row>
    <row r="74" spans="2:9" s="20" customFormat="1" x14ac:dyDescent="0.2">
      <c r="B74" s="32">
        <v>9100</v>
      </c>
      <c r="C74" s="33" t="s">
        <v>157</v>
      </c>
      <c r="D74" s="34">
        <v>0</v>
      </c>
      <c r="E74" s="34">
        <v>0</v>
      </c>
      <c r="F74" s="34">
        <f t="shared" si="9"/>
        <v>0</v>
      </c>
      <c r="G74" s="24"/>
      <c r="H74" s="24"/>
      <c r="I74" s="26">
        <f t="shared" ref="I74:I80" si="17">+F74-G74</f>
        <v>0</v>
      </c>
    </row>
    <row r="75" spans="2:9" s="20" customFormat="1" hidden="1" x14ac:dyDescent="0.2">
      <c r="B75" s="32">
        <v>9200</v>
      </c>
      <c r="C75" s="33" t="s">
        <v>88</v>
      </c>
      <c r="D75" s="34">
        <v>0</v>
      </c>
      <c r="E75" s="34">
        <v>0</v>
      </c>
      <c r="F75" s="34">
        <f t="shared" si="9"/>
        <v>0</v>
      </c>
      <c r="G75" s="24"/>
      <c r="H75" s="24"/>
      <c r="I75" s="26">
        <f t="shared" si="17"/>
        <v>0</v>
      </c>
    </row>
    <row r="76" spans="2:9" s="20" customFormat="1" hidden="1" x14ac:dyDescent="0.2">
      <c r="B76" s="32">
        <v>9300</v>
      </c>
      <c r="C76" s="33" t="s">
        <v>89</v>
      </c>
      <c r="D76" s="34">
        <v>0</v>
      </c>
      <c r="E76" s="34">
        <v>0</v>
      </c>
      <c r="F76" s="34">
        <f t="shared" si="9"/>
        <v>0</v>
      </c>
      <c r="G76" s="24"/>
      <c r="H76" s="24"/>
      <c r="I76" s="26">
        <f t="shared" si="17"/>
        <v>0</v>
      </c>
    </row>
    <row r="77" spans="2:9" s="20" customFormat="1" hidden="1" x14ac:dyDescent="0.2">
      <c r="B77" s="32">
        <v>9400</v>
      </c>
      <c r="C77" s="33" t="s">
        <v>90</v>
      </c>
      <c r="D77" s="34">
        <v>0</v>
      </c>
      <c r="E77" s="34">
        <v>0</v>
      </c>
      <c r="F77" s="34">
        <f t="shared" si="9"/>
        <v>0</v>
      </c>
      <c r="G77" s="24"/>
      <c r="H77" s="24"/>
      <c r="I77" s="26">
        <f t="shared" si="17"/>
        <v>0</v>
      </c>
    </row>
    <row r="78" spans="2:9" s="20" customFormat="1" x14ac:dyDescent="0.2">
      <c r="B78" s="32">
        <v>9500</v>
      </c>
      <c r="C78" s="33" t="s">
        <v>91</v>
      </c>
      <c r="D78" s="34">
        <v>0</v>
      </c>
      <c r="E78" s="34">
        <v>0</v>
      </c>
      <c r="F78" s="34">
        <f t="shared" si="9"/>
        <v>0</v>
      </c>
      <c r="G78" s="24"/>
      <c r="H78" s="24"/>
      <c r="I78" s="26">
        <f t="shared" si="17"/>
        <v>0</v>
      </c>
    </row>
    <row r="79" spans="2:9" s="20" customFormat="1" x14ac:dyDescent="0.2">
      <c r="B79" s="32">
        <v>9600</v>
      </c>
      <c r="C79" s="33" t="s">
        <v>92</v>
      </c>
      <c r="D79" s="34">
        <v>0</v>
      </c>
      <c r="E79" s="34">
        <v>0</v>
      </c>
      <c r="F79" s="34">
        <f t="shared" si="9"/>
        <v>0</v>
      </c>
      <c r="G79" s="24"/>
      <c r="H79" s="24">
        <v>0</v>
      </c>
      <c r="I79" s="26">
        <f t="shared" si="17"/>
        <v>0</v>
      </c>
    </row>
    <row r="80" spans="2:9" s="20" customFormat="1" x14ac:dyDescent="0.2">
      <c r="B80" s="32">
        <v>9900</v>
      </c>
      <c r="C80" s="33" t="s">
        <v>158</v>
      </c>
      <c r="D80" s="36">
        <v>0</v>
      </c>
      <c r="E80" s="36">
        <v>0</v>
      </c>
      <c r="F80" s="36">
        <f t="shared" si="9"/>
        <v>0</v>
      </c>
      <c r="G80" s="24">
        <v>0</v>
      </c>
      <c r="H80" s="24">
        <v>0</v>
      </c>
      <c r="I80" s="26">
        <f t="shared" si="17"/>
        <v>0</v>
      </c>
    </row>
    <row r="81" spans="1:10" s="22" customFormat="1" x14ac:dyDescent="0.2">
      <c r="A81" s="21"/>
      <c r="B81" s="27"/>
      <c r="C81" s="28" t="s">
        <v>104</v>
      </c>
      <c r="D81" s="29">
        <f>+D73+D69+D61+D57+D47+D37+D27+D17+D9</f>
        <v>204576659.46999997</v>
      </c>
      <c r="E81" s="29">
        <f t="shared" ref="E81:I81" si="18">+E73+E69+E61+E57+E47+E37+E27+E17+E9</f>
        <v>215033393.87000003</v>
      </c>
      <c r="F81" s="29">
        <f t="shared" si="18"/>
        <v>419610053.34000003</v>
      </c>
      <c r="G81" s="29">
        <f t="shared" si="18"/>
        <v>231231362.39999998</v>
      </c>
      <c r="H81" s="29">
        <f t="shared" si="18"/>
        <v>231231362.39999998</v>
      </c>
      <c r="I81" s="29">
        <f t="shared" si="18"/>
        <v>188378690.94000003</v>
      </c>
      <c r="J81" s="21"/>
    </row>
    <row r="82" spans="1:10" x14ac:dyDescent="0.2">
      <c r="B82" s="16" t="s">
        <v>74</v>
      </c>
      <c r="F82" s="25"/>
      <c r="G82" s="25"/>
      <c r="H82" s="25"/>
      <c r="I82" s="25"/>
    </row>
    <row r="83" spans="1:10" x14ac:dyDescent="0.2">
      <c r="B83" s="16"/>
      <c r="F83" s="25"/>
      <c r="G83" s="25"/>
      <c r="H83" s="25"/>
      <c r="I83" s="25"/>
    </row>
    <row r="84" spans="1:10" x14ac:dyDescent="0.2">
      <c r="C84" s="30"/>
      <c r="F84" s="31"/>
      <c r="G84" s="31"/>
      <c r="H84" s="31"/>
      <c r="I84" s="31"/>
    </row>
    <row r="85" spans="1:10" x14ac:dyDescent="0.2">
      <c r="C85" s="42" t="s">
        <v>161</v>
      </c>
      <c r="F85" s="59" t="s">
        <v>115</v>
      </c>
      <c r="G85" s="59"/>
      <c r="H85" s="59"/>
      <c r="I85" s="59"/>
    </row>
    <row r="86" spans="1:10" x14ac:dyDescent="0.2">
      <c r="C86" s="42" t="s">
        <v>162</v>
      </c>
      <c r="F86" s="60" t="s">
        <v>159</v>
      </c>
      <c r="G86" s="60"/>
      <c r="H86" s="60"/>
      <c r="I86" s="60"/>
    </row>
    <row r="87" spans="1:10" x14ac:dyDescent="0.2">
      <c r="F87" s="44"/>
      <c r="G87" s="44"/>
    </row>
    <row r="91" spans="1:10" x14ac:dyDescent="0.2">
      <c r="G91" s="37"/>
      <c r="H91" s="37"/>
      <c r="I91" s="37"/>
    </row>
    <row r="92" spans="1:10" x14ac:dyDescent="0.2">
      <c r="G92" s="37"/>
      <c r="H92" s="37"/>
      <c r="I92" s="37"/>
    </row>
  </sheetData>
  <mergeCells count="18">
    <mergeCell ref="B1:I1"/>
    <mergeCell ref="B2:I2"/>
    <mergeCell ref="B3:I3"/>
    <mergeCell ref="B6:C8"/>
    <mergeCell ref="D6:H6"/>
    <mergeCell ref="D4:F4"/>
    <mergeCell ref="I6:I7"/>
    <mergeCell ref="F86:I86"/>
    <mergeCell ref="B17:C17"/>
    <mergeCell ref="B27:C27"/>
    <mergeCell ref="B37:C37"/>
    <mergeCell ref="B47:C47"/>
    <mergeCell ref="B57:C57"/>
    <mergeCell ref="B9:C9"/>
    <mergeCell ref="B61:C61"/>
    <mergeCell ref="B69:C69"/>
    <mergeCell ref="B73:C73"/>
    <mergeCell ref="F85:I85"/>
  </mergeCells>
  <pageMargins left="0.31496062992125984" right="0.51181102362204722" top="0.23622047244094491" bottom="0.55118110236220474" header="0.31496062992125984" footer="0.31496062992125984"/>
  <pageSetup scale="58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COG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2018-10-18T19:12:32Z</cp:lastPrinted>
  <dcterms:created xsi:type="dcterms:W3CDTF">2014-01-27T16:27:43Z</dcterms:created>
  <dcterms:modified xsi:type="dcterms:W3CDTF">2018-10-18T19:13:05Z</dcterms:modified>
</cp:coreProperties>
</file>