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25725"/>
</workbook>
</file>

<file path=xl/calcChain.xml><?xml version="1.0" encoding="utf-8"?>
<calcChain xmlns="http://schemas.openxmlformats.org/spreadsheetml/2006/main">
  <c r="C61" i="1"/>
  <c r="C56"/>
  <c r="C54"/>
  <c r="C51" s="1"/>
  <c r="D51"/>
  <c r="E51"/>
  <c r="F51"/>
  <c r="G51"/>
  <c r="H51"/>
  <c r="I51"/>
  <c r="J51"/>
  <c r="K51"/>
  <c r="L51"/>
  <c r="M51"/>
  <c r="N51"/>
  <c r="O51"/>
  <c r="C40"/>
  <c r="C48"/>
  <c r="E47"/>
  <c r="F47"/>
  <c r="G47"/>
  <c r="H47"/>
  <c r="I47"/>
  <c r="J47"/>
  <c r="K47"/>
  <c r="L47"/>
  <c r="M47"/>
  <c r="N47"/>
  <c r="O47"/>
  <c r="D47"/>
  <c r="C47" l="1"/>
  <c r="E39"/>
  <c r="F39"/>
  <c r="G39"/>
  <c r="H39"/>
  <c r="I39"/>
  <c r="J39"/>
  <c r="K39"/>
  <c r="L39"/>
  <c r="M39"/>
  <c r="N39"/>
  <c r="O39"/>
  <c r="D39"/>
  <c r="E55" l="1"/>
  <c r="E12" s="1"/>
  <c r="F55"/>
  <c r="F12" s="1"/>
  <c r="G55"/>
  <c r="G12" s="1"/>
  <c r="H55"/>
  <c r="H12" s="1"/>
  <c r="I55"/>
  <c r="I12" s="1"/>
  <c r="J55"/>
  <c r="J12" s="1"/>
  <c r="K55"/>
  <c r="K12" s="1"/>
  <c r="L55"/>
  <c r="L12" s="1"/>
  <c r="M55"/>
  <c r="M12" s="1"/>
  <c r="N55"/>
  <c r="N12" s="1"/>
  <c r="O55"/>
  <c r="O12" s="1"/>
  <c r="D55"/>
  <c r="D12" s="1"/>
  <c r="C55" l="1"/>
  <c r="C39"/>
  <c r="C12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<sst xmlns="http://schemas.openxmlformats.org/spreadsheetml/2006/main" count="71" uniqueCount="69">
  <si>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</si>
  <si>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</si>
  <si>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</si>
  <si>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</si>
  <si>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</si>
  <si>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</si>
  <si>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</si>
  <si>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</si>
  <si>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</si>
  <si>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</si>
  <si>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</si>
  <si>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</si>
  <si>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</si>
  <si>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</si>
  <si>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</si>
  <si>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</si>
  <si>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</si>
  <si>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</si>
  <si>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</si>
  <si>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</si>
  <si>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</si>
  <si>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</si>
  <si>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</si>
  <si>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</si>
  <si>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</si>
  <si>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</si>
  <si>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</si>
  <si>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</si>
  <si>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</si>
  <si>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</si>
  <si>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</si>
  <si>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</si>
  <si>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</si>
  <si>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</si>
  <si>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</si>
  <si>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</si>
  <si>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</si>
  <si>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</si>
  <si>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</si>
  <si>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</si>
  <si>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</si>
  <si>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</si>
  <si>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</si>
  <si>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</si>
  <si>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</si>
  <si>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</si>
  <si>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</si>
  <si>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</si>
  <si>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</si>
  <si>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</si>
  <si>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</si>
  <si>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</si>
  <si>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</si>
  <si>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</si>
  <si>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</si>
  <si>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</si>
  <si>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</si>
  <si>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</si>
  <si>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</si>
  <si>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</si>
  <si>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</si>
  <si>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</si>
  <si>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</si>
  <si>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</si>
  <si>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</si>
  <si>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</si>
  <si>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</si>
  <si>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INSTITUTO ESTATAL DE LA CULTURA</t>
  </si>
  <si>
    <t>Información Anual del Ejercicio Fiscal 2017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</si>
</sst>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43" fontId="19" fillId="2" borderId="6" xfId="164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4"/>
  <sheetViews>
    <sheetView showGridLines="0" tabSelected="1" zoomScale="86" zoomScaleNormal="86" workbookViewId="0">
      <selection activeCell="A61" sqref="A61"/>
    </sheetView>
  </sheetViews>
  <sheetFormatPr baseColWidth="10" defaultColWidth="5" defaultRowHeight="12.75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>
      <c r="A3" s="1"/>
      <c r="B3" s="15" t="s">
        <v>65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>
      <c r="A4" s="1"/>
      <c r="B4" s="15" t="s">
        <v>68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2" customFormat="1">
      <c r="A5" s="1"/>
      <c r="B5" s="15" t="s">
        <v>64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6" customForma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6" customFormat="1">
      <c r="B7" s="3" t="s">
        <v>66</v>
      </c>
      <c r="C7" s="16" t="s">
        <v>67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6" customForma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6" customFormat="1"/>
    <row r="10" spans="1:15" s="6" customFormat="1"/>
    <row r="11" spans="1:15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>
      <c r="B12" s="8" t="s">
        <v>13</v>
      </c>
      <c r="C12" s="9">
        <f>+C39+C47+C55+C51</f>
        <v>220576496.67000002</v>
      </c>
      <c r="D12" s="9">
        <f>+D39+D47+D55+D51</f>
        <v>11706715.060000001</v>
      </c>
      <c r="E12" s="9">
        <f t="shared" ref="E12:O12" si="0">+E39+E47+E55+E51</f>
        <v>25615765.620000001</v>
      </c>
      <c r="F12" s="9">
        <f t="shared" si="0"/>
        <v>18514151.949999999</v>
      </c>
      <c r="G12" s="9">
        <f t="shared" si="0"/>
        <v>20202383.300000001</v>
      </c>
      <c r="H12" s="9">
        <f t="shared" si="0"/>
        <v>16882839.560000002</v>
      </c>
      <c r="I12" s="9">
        <f t="shared" si="0"/>
        <v>19935814.289999999</v>
      </c>
      <c r="J12" s="9">
        <f t="shared" si="0"/>
        <v>16622267.220000001</v>
      </c>
      <c r="K12" s="9">
        <f t="shared" si="0"/>
        <v>17622428.800000001</v>
      </c>
      <c r="L12" s="9">
        <f t="shared" si="0"/>
        <v>15601638.039999999</v>
      </c>
      <c r="M12" s="9">
        <f t="shared" si="0"/>
        <v>19208939.399999999</v>
      </c>
      <c r="N12" s="9">
        <f t="shared" si="0"/>
        <v>19740478.77</v>
      </c>
      <c r="O12" s="9">
        <f t="shared" si="0"/>
        <v>18923074.66</v>
      </c>
    </row>
    <row r="13" spans="1:15">
      <c r="B13" s="10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>
      <c r="B14" s="11" t="s">
        <v>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>
      <c r="B15" s="11" t="s">
        <v>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>
      <c r="B16" s="11" t="s">
        <v>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>
      <c r="B17" s="11" t="s">
        <v>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>
      <c r="B18" s="11" t="s">
        <v>19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>
      <c r="B19" s="11" t="s">
        <v>20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>
      <c r="B20" s="11" t="s">
        <v>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>
      <c r="B21" s="11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>
      <c r="B22" s="11" t="s">
        <v>23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>
      <c r="B23" s="12" t="s">
        <v>24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2:15">
      <c r="B24" s="11" t="s">
        <v>25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>
      <c r="B25" s="11" t="s">
        <v>26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>
      <c r="B26" s="11" t="s">
        <v>27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>
      <c r="B27" s="11" t="s">
        <v>28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>
      <c r="B28" s="11" t="s">
        <v>21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>
      <c r="B29" s="12" t="s">
        <v>29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>
      <c r="B30" s="11" t="s">
        <v>30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>
      <c r="B31" s="11" t="s">
        <v>31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>
      <c r="B32" s="10" t="s">
        <v>32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2:15" ht="25.5">
      <c r="B33" s="11" t="s">
        <v>33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>
      <c r="B34" s="11" t="s">
        <v>34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>
      <c r="B35" s="11" t="s">
        <v>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>
      <c r="B36" s="11" t="s">
        <v>36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>
      <c r="B37" s="11" t="s">
        <v>21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>
      <c r="B38" s="11" t="s">
        <v>37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>
      <c r="B39" s="10" t="s">
        <v>38</v>
      </c>
      <c r="C39" s="9">
        <f>+C40</f>
        <v>16137700</v>
      </c>
      <c r="D39" s="9">
        <f>+D40</f>
        <v>307000</v>
      </c>
      <c r="E39" s="9">
        <f t="shared" ref="E39:O39" si="1">+E40</f>
        <v>546500</v>
      </c>
      <c r="F39" s="9">
        <f t="shared" si="1"/>
        <v>568300</v>
      </c>
      <c r="G39" s="9">
        <f t="shared" si="1"/>
        <v>702300</v>
      </c>
      <c r="H39" s="9">
        <f t="shared" si="1"/>
        <v>726600</v>
      </c>
      <c r="I39" s="9">
        <f t="shared" si="1"/>
        <v>1193000</v>
      </c>
      <c r="J39" s="9">
        <f t="shared" si="1"/>
        <v>2598300</v>
      </c>
      <c r="K39" s="9">
        <f t="shared" si="1"/>
        <v>2802100</v>
      </c>
      <c r="L39" s="9">
        <f t="shared" si="1"/>
        <v>2239400</v>
      </c>
      <c r="M39" s="9">
        <f t="shared" si="1"/>
        <v>3212200</v>
      </c>
      <c r="N39" s="9">
        <f t="shared" si="1"/>
        <v>751200</v>
      </c>
      <c r="O39" s="9">
        <f t="shared" si="1"/>
        <v>490800</v>
      </c>
    </row>
    <row r="40" spans="2:15">
      <c r="B40" s="11" t="s">
        <v>39</v>
      </c>
      <c r="C40" s="9">
        <f>SUM(D40:O40)</f>
        <v>16137700</v>
      </c>
      <c r="D40" s="13">
        <v>307000</v>
      </c>
      <c r="E40" s="13">
        <v>546500</v>
      </c>
      <c r="F40" s="13">
        <v>568300</v>
      </c>
      <c r="G40" s="13">
        <v>702300</v>
      </c>
      <c r="H40" s="13">
        <v>726600</v>
      </c>
      <c r="I40" s="13">
        <v>1193000</v>
      </c>
      <c r="J40" s="13">
        <v>2598300</v>
      </c>
      <c r="K40" s="13">
        <v>2802100</v>
      </c>
      <c r="L40" s="13">
        <v>2239400</v>
      </c>
      <c r="M40" s="13">
        <v>3212200</v>
      </c>
      <c r="N40" s="13">
        <v>751200</v>
      </c>
      <c r="O40" s="13">
        <v>490800</v>
      </c>
    </row>
    <row r="41" spans="2:15">
      <c r="B41" s="11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>
      <c r="B42" s="11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>
      <c r="B43" s="10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2:15">
      <c r="B44" s="11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>
      <c r="B45" s="11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>
      <c r="B46" s="11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>
      <c r="B47" s="12" t="s">
        <v>46</v>
      </c>
      <c r="C47" s="9">
        <f>+C48</f>
        <v>933950</v>
      </c>
      <c r="D47" s="9">
        <f>+D48</f>
        <v>32500</v>
      </c>
      <c r="E47" s="9">
        <f t="shared" ref="E47:O47" si="2">+E48</f>
        <v>52000</v>
      </c>
      <c r="F47" s="9">
        <f t="shared" si="2"/>
        <v>40000</v>
      </c>
      <c r="G47" s="9">
        <f t="shared" si="2"/>
        <v>60350</v>
      </c>
      <c r="H47" s="9">
        <f t="shared" si="2"/>
        <v>84100</v>
      </c>
      <c r="I47" s="9">
        <f t="shared" si="2"/>
        <v>84600</v>
      </c>
      <c r="J47" s="9">
        <f t="shared" si="2"/>
        <v>84300</v>
      </c>
      <c r="K47" s="9">
        <f t="shared" si="2"/>
        <v>93600</v>
      </c>
      <c r="L47" s="9">
        <f t="shared" si="2"/>
        <v>90600</v>
      </c>
      <c r="M47" s="9">
        <f t="shared" si="2"/>
        <v>130900</v>
      </c>
      <c r="N47" s="9">
        <f t="shared" si="2"/>
        <v>94000</v>
      </c>
      <c r="O47" s="9">
        <f t="shared" si="2"/>
        <v>87000</v>
      </c>
    </row>
    <row r="48" spans="2:15">
      <c r="B48" s="11" t="s">
        <v>47</v>
      </c>
      <c r="C48" s="9">
        <f>SUM(D48:O48)</f>
        <v>933950</v>
      </c>
      <c r="D48" s="9">
        <v>32500</v>
      </c>
      <c r="E48" s="9">
        <v>52000</v>
      </c>
      <c r="F48" s="9">
        <v>40000</v>
      </c>
      <c r="G48" s="9">
        <v>60350</v>
      </c>
      <c r="H48" s="9">
        <v>84100</v>
      </c>
      <c r="I48" s="9">
        <v>84600</v>
      </c>
      <c r="J48" s="9">
        <v>84300</v>
      </c>
      <c r="K48" s="9">
        <v>93600</v>
      </c>
      <c r="L48" s="9">
        <v>90600</v>
      </c>
      <c r="M48" s="9">
        <v>130900</v>
      </c>
      <c r="N48" s="9">
        <v>94000</v>
      </c>
      <c r="O48" s="9">
        <v>87000</v>
      </c>
    </row>
    <row r="49" spans="2:15">
      <c r="B49" s="11" t="s">
        <v>48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>
      <c r="B50" s="11" t="s">
        <v>49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>
      <c r="B51" s="10" t="s">
        <v>50</v>
      </c>
      <c r="C51" s="9">
        <f>+C54</f>
        <v>0</v>
      </c>
      <c r="D51" s="9">
        <f t="shared" ref="D51:O51" si="3">+D54</f>
        <v>0</v>
      </c>
      <c r="E51" s="9">
        <f t="shared" si="3"/>
        <v>0</v>
      </c>
      <c r="F51" s="9">
        <f t="shared" si="3"/>
        <v>0</v>
      </c>
      <c r="G51" s="9">
        <f t="shared" si="3"/>
        <v>0</v>
      </c>
      <c r="H51" s="9">
        <f t="shared" si="3"/>
        <v>0</v>
      </c>
      <c r="I51" s="9">
        <f t="shared" si="3"/>
        <v>0</v>
      </c>
      <c r="J51" s="9">
        <f t="shared" si="3"/>
        <v>0</v>
      </c>
      <c r="K51" s="9">
        <f t="shared" si="3"/>
        <v>0</v>
      </c>
      <c r="L51" s="9">
        <f t="shared" si="3"/>
        <v>0</v>
      </c>
      <c r="M51" s="9">
        <f t="shared" si="3"/>
        <v>0</v>
      </c>
      <c r="N51" s="9">
        <f t="shared" si="3"/>
        <v>0</v>
      </c>
      <c r="O51" s="9">
        <f t="shared" si="3"/>
        <v>0</v>
      </c>
    </row>
    <row r="52" spans="2:15">
      <c r="B52" s="11" t="s">
        <v>51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>
      <c r="B53" s="11" t="s">
        <v>52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>
      <c r="B54" s="11" t="s">
        <v>53</v>
      </c>
      <c r="C54" s="9">
        <f>SUM(D54:O54)</f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>
      <c r="B55" s="10" t="s">
        <v>54</v>
      </c>
      <c r="C55" s="9">
        <f>+C56+C61</f>
        <v>203504846.67000002</v>
      </c>
      <c r="D55" s="9">
        <f>+D56+D61</f>
        <v>11367215.060000001</v>
      </c>
      <c r="E55" s="9">
        <f t="shared" ref="E55:O55" si="4">+E56+E61</f>
        <v>25017265.620000001</v>
      </c>
      <c r="F55" s="9">
        <f t="shared" si="4"/>
        <v>17905851.949999999</v>
      </c>
      <c r="G55" s="9">
        <f t="shared" si="4"/>
        <v>19439733.300000001</v>
      </c>
      <c r="H55" s="9">
        <f t="shared" si="4"/>
        <v>16072139.560000001</v>
      </c>
      <c r="I55" s="9">
        <f t="shared" si="4"/>
        <v>18658214.289999999</v>
      </c>
      <c r="J55" s="9">
        <f t="shared" si="4"/>
        <v>13939667.220000001</v>
      </c>
      <c r="K55" s="9">
        <f t="shared" si="4"/>
        <v>14726728.800000001</v>
      </c>
      <c r="L55" s="9">
        <f t="shared" si="4"/>
        <v>13271638.039999999</v>
      </c>
      <c r="M55" s="9">
        <f t="shared" si="4"/>
        <v>15865839.4</v>
      </c>
      <c r="N55" s="9">
        <f t="shared" si="4"/>
        <v>18895278.77</v>
      </c>
      <c r="O55" s="9">
        <f t="shared" si="4"/>
        <v>18345274.66</v>
      </c>
    </row>
    <row r="56" spans="2:15">
      <c r="B56" s="11" t="s">
        <v>55</v>
      </c>
      <c r="C56" s="9">
        <f>SUM(D56:O56)</f>
        <v>177805859.20000002</v>
      </c>
      <c r="D56" s="9">
        <v>11367215.060000001</v>
      </c>
      <c r="E56" s="9">
        <v>11220748.15</v>
      </c>
      <c r="F56" s="9">
        <v>17905851.949999999</v>
      </c>
      <c r="G56" s="9">
        <v>16249733.300000001</v>
      </c>
      <c r="H56" s="9">
        <v>16056141.560000001</v>
      </c>
      <c r="I56" s="9">
        <v>14705900.289999999</v>
      </c>
      <c r="J56" s="9">
        <v>13923669.220000001</v>
      </c>
      <c r="K56" s="9">
        <v>14687705.800000001</v>
      </c>
      <c r="L56" s="9">
        <v>13232615.039999999</v>
      </c>
      <c r="M56" s="9">
        <v>15826816.4</v>
      </c>
      <c r="N56" s="9">
        <v>14284187.77</v>
      </c>
      <c r="O56" s="9">
        <v>18345274.66</v>
      </c>
    </row>
    <row r="57" spans="2:15">
      <c r="B57" s="11" t="s">
        <v>56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>
      <c r="B58" s="11" t="s">
        <v>57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>
      <c r="B59" s="11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>
      <c r="B60" s="11" t="s">
        <v>59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>
      <c r="B61" s="11" t="s">
        <v>60</v>
      </c>
      <c r="C61" s="9">
        <f>SUM(D61:O61)</f>
        <v>25698987.469999999</v>
      </c>
      <c r="D61" s="9">
        <v>0</v>
      </c>
      <c r="E61" s="9">
        <v>13796517.470000001</v>
      </c>
      <c r="F61" s="9">
        <v>0</v>
      </c>
      <c r="G61" s="9">
        <v>3190000</v>
      </c>
      <c r="H61" s="9">
        <v>15998</v>
      </c>
      <c r="I61" s="9">
        <v>3952314</v>
      </c>
      <c r="J61" s="9">
        <v>15998</v>
      </c>
      <c r="K61" s="9">
        <v>39023</v>
      </c>
      <c r="L61" s="9">
        <v>39023</v>
      </c>
      <c r="M61" s="9">
        <v>39023</v>
      </c>
      <c r="N61" s="9">
        <v>4611091</v>
      </c>
      <c r="O61" s="9">
        <v>0</v>
      </c>
    </row>
    <row r="62" spans="2:15">
      <c r="B62" s="10" t="s">
        <v>61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>
      <c r="B63" s="11" t="s">
        <v>62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>
      <c r="B64" s="11" t="s">
        <v>63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admin</cp:lastModifiedBy>
  <cp:lastPrinted>2014-03-24T19:07:30Z</cp:lastPrinted>
  <dcterms:created xsi:type="dcterms:W3CDTF">2014-03-14T22:16:36Z</dcterms:created>
  <dcterms:modified xsi:type="dcterms:W3CDTF">2017-06-29T14:57:00Z</dcterms:modified>
</cp:coreProperties>
</file>