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4" i="1" l="1"/>
  <c r="D614" i="1"/>
  <c r="C614" i="1"/>
  <c r="E592" i="1"/>
  <c r="E568" i="1"/>
  <c r="E562" i="1"/>
  <c r="E601" i="1" s="1"/>
  <c r="E547" i="1"/>
  <c r="C232" i="1"/>
  <c r="C225" i="1"/>
  <c r="C218" i="1"/>
  <c r="C172" i="1"/>
  <c r="C163" i="1"/>
  <c r="E156" i="1"/>
  <c r="D156" i="1"/>
  <c r="C156" i="1"/>
  <c r="C68" i="1"/>
  <c r="C61" i="1"/>
  <c r="C50" i="1"/>
  <c r="F40" i="1"/>
  <c r="E40" i="1"/>
  <c r="D40" i="1"/>
  <c r="C40" i="1"/>
  <c r="E31" i="1"/>
  <c r="D31" i="1"/>
  <c r="D32" i="1" s="1"/>
  <c r="C31" i="1"/>
  <c r="C32" i="1" s="1"/>
  <c r="E22" i="1"/>
</calcChain>
</file>

<file path=xl/sharedStrings.xml><?xml version="1.0" encoding="utf-8"?>
<sst xmlns="http://schemas.openxmlformats.org/spreadsheetml/2006/main" count="587" uniqueCount="506">
  <si>
    <t>Ente Público:</t>
  </si>
  <si>
    <t>INSTITUTO TECNOLOGICO SUPERIOR DE IRAPUATO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</si>
  <si>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</si>
  <si>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</si>
  <si>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</si>
  <si>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Bienes Inmuebles, Infraestructura y Construcciones en Proceso</t>
  </si>
  <si>
    <t>Titular de Direccion General</t>
  </si>
  <si>
    <t>Titular de Direccion de Administración y Finanzas</t>
  </si>
  <si>
    <t xml:space="preserve">NOTAS A LOS ESTADOS FINANCIEROS </t>
  </si>
  <si>
    <t>DEL 01 DE ENERO AL 31 DE DICIEMBRE DEL 2018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</si>
  <si>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</si>
  <si>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</si>
  <si>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</si>
  <si>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</si>
  <si>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</si>
  <si>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</si>
  <si>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</si>
  <si>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1114102001  INV BANCOMER 2047806647 CEC</t>
  </si>
  <si>
    <t>1114   INVERSIONES TEMPORALES (3 MESES)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</si>
  <si>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</si>
  <si>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</si>
  <si>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</si>
  <si>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</si>
  <si>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1121   INVERSIONES FINANCIERAS DE C.P.</t>
  </si>
  <si>
    <t>TOTAL INVERSIONES FINANCIERAS</t>
  </si>
  <si>
    <t>ESF-01   TOTAL</t>
  </si>
  <si>
    <t>* DERECHOSA RECIBIR EFECTIVO Y EQUIVALENTES Y BIENES O SERVICIOS A RECIBIR</t>
  </si>
  <si>
    <t>ESF-02 INGRESOS P/RECUPERAR</t>
  </si>
  <si>
    <t>2018</t>
  </si>
  <si>
    <t>2017</t>
  </si>
  <si>
    <t>1122102001  C. X C. VTA. B. Y S.</t>
  </si>
  <si>
    <t>1122602001  CXC ENT FED Y M</t>
  </si>
  <si>
    <t>1122602002  CXC ENT FEDERACIÓN</t>
  </si>
  <si>
    <t>1122   CUENTAS POR COBRAR A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</si>
  <si>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</si>
  <si>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</si>
  <si>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</si>
  <si>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</si>
  <si>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</si>
  <si>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</si>
  <si>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</si>
  <si>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</si>
  <si>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</si>
  <si>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</si>
  <si>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ALMACEN DE BIENS MU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</si>
  <si>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</si>
  <si>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</si>
  <si>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</si>
  <si>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</si>
  <si>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</si>
  <si>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</si>
  <si>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</si>
  <si>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</si>
  <si>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</si>
  <si>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</si>
  <si>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</si>
  <si>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</si>
  <si>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</si>
  <si>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</si>
  <si>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</si>
  <si>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</si>
  <si>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</si>
  <si>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</si>
  <si>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</si>
  <si>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1236262200  EDIFICIO NO HABITACI</t>
  </si>
  <si>
    <t>1236462400  División de terrenos</t>
  </si>
  <si>
    <t>1230   BIENES INMUEBLES, INFRAESTRUCTURA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</si>
  <si>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</si>
  <si>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</si>
  <si>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</si>
  <si>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</si>
  <si>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</si>
  <si>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</si>
  <si>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</si>
  <si>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</si>
  <si>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</si>
  <si>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</si>
  <si>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</si>
  <si>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</si>
  <si>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</si>
  <si>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</si>
  <si>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</si>
  <si>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</si>
  <si>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</si>
  <si>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</si>
  <si>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</si>
  <si>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1244954901  OTROS EQUIPOS DE TRANSPORTES 2010</t>
  </si>
  <si>
    <t>1246156100  MAQUINARIA Y EQUIPO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</si>
  <si>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</si>
  <si>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</si>
  <si>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</si>
  <si>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</si>
  <si>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</si>
  <si>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</si>
  <si>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</si>
  <si>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</si>
  <si>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</si>
  <si>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</si>
  <si>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</si>
  <si>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</si>
  <si>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</si>
  <si>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</si>
  <si>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</si>
  <si>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</si>
  <si>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</si>
  <si>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</si>
  <si>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</si>
  <si>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</si>
  <si>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</si>
  <si>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</si>
  <si>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</si>
  <si>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</si>
  <si>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</si>
  <si>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</si>
  <si>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</si>
  <si>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</si>
  <si>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</si>
  <si>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</si>
  <si>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</si>
  <si>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</si>
  <si>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</si>
  <si>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</si>
  <si>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</si>
  <si>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</si>
  <si>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</si>
  <si>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</si>
  <si>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</si>
  <si>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</si>
  <si>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</si>
  <si>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</si>
  <si>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</si>
  <si>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</si>
  <si>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</si>
  <si>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</si>
  <si>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</si>
  <si>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</si>
  <si>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</si>
  <si>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</si>
  <si>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</si>
  <si>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</si>
  <si>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</si>
  <si>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2112101001  PROVEEDORES DE BIENES Y SERVICIOS</t>
  </si>
  <si>
    <t>2112102001  PROVEEDORES EJE ANT</t>
  </si>
  <si>
    <t>2112199099  EM/RF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</si>
  <si>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</si>
  <si>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</si>
  <si>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</si>
  <si>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</si>
  <si>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</si>
  <si>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</si>
  <si>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</si>
  <si>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</si>
  <si>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</si>
  <si>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</si>
  <si>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</si>
  <si>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</si>
  <si>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</si>
  <si>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</si>
  <si>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</si>
  <si>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2119901075  PCE 07 CAP 5000</t>
  </si>
  <si>
    <t>2119901083  PCE 08 CAP 3000</t>
  </si>
  <si>
    <t>2119901103  PCE 10 CAP 3000</t>
  </si>
  <si>
    <t>2119904004  CXP GEG POR RECTIFICACIONES</t>
  </si>
  <si>
    <t>2119904005  CXP POR REMANENTES</t>
  </si>
  <si>
    <t>2119904008  CXP REMANENTE EN SOL</t>
  </si>
  <si>
    <t>2119904022  CXP FEDERACION POR REMANENTE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</si>
  <si>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</si>
  <si>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</si>
  <si>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</si>
  <si>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</si>
  <si>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</si>
  <si>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ESF-12   TOTAL</t>
  </si>
  <si>
    <t>ESF-13 OTROS PASIVOS DIFERIDOS A CORTO PLAZO</t>
  </si>
  <si>
    <t>NATURALEZA</t>
  </si>
  <si>
    <t>2161001001  DEPOSITOS EN GARANTÍA</t>
  </si>
  <si>
    <t>2160  FONDOS Y BIENES DE TERCEROS EN GAR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</si>
  <si>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</si>
  <si>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</si>
  <si>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</si>
  <si>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</si>
  <si>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</si>
  <si>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</si>
  <si>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</si>
  <si>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</si>
  <si>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</si>
  <si>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</si>
  <si>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</si>
  <si>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</si>
  <si>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</si>
  <si>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</si>
  <si>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4151 Produc. Derivados del Uso y Aprov.</t>
  </si>
  <si>
    <t>4159510710  REEXPEDICIÓN DE CREDENCIAL</t>
  </si>
  <si>
    <t>4159510715  GESTORIA DE TITULACION</t>
  </si>
  <si>
    <t>4159510805  POR CONCEPTO DE CURSOS DE IDIOMAS</t>
  </si>
  <si>
    <t>4159510902  EXAMENES DE ADMISIÓN</t>
  </si>
  <si>
    <t>4159510903  EXAMENES DE INGLÉS</t>
  </si>
  <si>
    <t>4159511104  OTROS PRODUCTOS</t>
  </si>
  <si>
    <t>4159 Otros Productos que Generan Ing.</t>
  </si>
  <si>
    <t>4150 Productos de Tipo Corriente</t>
  </si>
  <si>
    <t>4163610031  INDEMNIZACIONES (REC</t>
  </si>
  <si>
    <t>4163 Indemnizaciones</t>
  </si>
  <si>
    <t>4169610004  PROYECTOS DE INVESTIGACION</t>
  </si>
  <si>
    <t>4169610005  APORTACIONES</t>
  </si>
  <si>
    <t>4169610012  INFRACCIONES Y MULTAS</t>
  </si>
  <si>
    <t>4169 Otros Aprovechamientos</t>
  </si>
  <si>
    <t>4160 Aprovechamientos de Tipo Corriente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</si>
  <si>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</si>
  <si>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</si>
  <si>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</si>
  <si>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</si>
  <si>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</si>
  <si>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</si>
  <si>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</si>
  <si>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</si>
  <si>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</si>
  <si>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</si>
  <si>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</si>
  <si>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4222922000  MUNICIPAL MATERIALES</t>
  </si>
  <si>
    <t>4222923000  MUNICIPAL SERVICIOS GENERALES</t>
  </si>
  <si>
    <t>4222 Trans. al Resto del Sector Púb.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</si>
  <si>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</si>
  <si>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</si>
  <si>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</si>
  <si>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</si>
  <si>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</si>
  <si>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</si>
  <si>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</si>
  <si>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</si>
  <si>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</si>
  <si>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</si>
  <si>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</si>
  <si>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</si>
  <si>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</si>
  <si>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</si>
  <si>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</si>
  <si>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</si>
  <si>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</si>
  <si>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</si>
  <si>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</si>
  <si>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</si>
  <si>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</si>
  <si>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</si>
  <si>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</si>
  <si>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</si>
  <si>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</si>
  <si>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</si>
  <si>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5123231000  PROD. ALIM. AGRO.</t>
  </si>
  <si>
    <t>5123234000  COMBUST., LUBS.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</si>
  <si>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</si>
  <si>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</si>
  <si>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</si>
  <si>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</si>
  <si>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</si>
  <si>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</si>
  <si>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</si>
  <si>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</si>
  <si>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</si>
  <si>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</si>
  <si>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</si>
  <si>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5125254000  MAT., A. Y S. MED.</t>
  </si>
  <si>
    <t>5125255000  MAT., A. Y S. LAB.</t>
  </si>
  <si>
    <t>5125256000  FIB. SINTET. HULE</t>
  </si>
  <si>
    <t>5125259000  OTROS PRODUCTOS QUÍMICOS</t>
  </si>
  <si>
    <t>5126261000  COMB., LUBRICA.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</si>
  <si>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</si>
  <si>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</si>
  <si>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</si>
  <si>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</si>
  <si>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REF., AC. Y H. M.</t>
  </si>
  <si>
    <t>5129293000  REF. A. EQ. EDU Y R</t>
  </si>
  <si>
    <t>5129294000  R. Y A. E. COMPU.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</si>
  <si>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</si>
  <si>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</si>
  <si>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</si>
  <si>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</si>
  <si>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</si>
  <si>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</si>
  <si>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</si>
  <si>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5131316000  S. TELEC. Y SAT.</t>
  </si>
  <si>
    <t>5131318000  SERVICIOS POSTALES Y TELEGRAFICOS</t>
  </si>
  <si>
    <t>5132323000  ARRE. M. Y EQ. EDU</t>
  </si>
  <si>
    <t>5132326000  AR. MAQ. O.E. Y H.</t>
  </si>
  <si>
    <t>5132327000  ARRE. ACT. INTANG</t>
  </si>
  <si>
    <t>5133331000  S. L. CONTA. A.R.</t>
  </si>
  <si>
    <t>5133333000  S. C. A. P.T. INFO.</t>
  </si>
  <si>
    <t>5133334000  CAPACITACIÓN</t>
  </si>
  <si>
    <t>5133335000  SERVICIOS DE INVESTI</t>
  </si>
  <si>
    <t>5133336000  S. A. AD., COPI. E I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</si>
  <si>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</si>
  <si>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</si>
  <si>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</si>
  <si>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</si>
  <si>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</si>
  <si>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</si>
  <si>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5135351000  C. Y MTO. M.I.</t>
  </si>
  <si>
    <t>5135352000  I.R.M.M. E.A.E.R.</t>
  </si>
  <si>
    <t>5135353000  I.R.M.E.C. Y T.I.</t>
  </si>
  <si>
    <t>5135354000  I.R.M.E.I.M.Y L.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</si>
  <si>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</si>
  <si>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</si>
  <si>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</si>
  <si>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</si>
  <si>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</si>
  <si>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</si>
  <si>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</si>
  <si>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</si>
  <si>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</si>
  <si>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</si>
  <si>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</si>
  <si>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</si>
  <si>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</si>
  <si>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</si>
  <si>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</si>
  <si>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</si>
  <si>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</si>
  <si>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</si>
  <si>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5222424200  TRANSFERENCIAS A GASTO DE CAPITAL</t>
  </si>
  <si>
    <t>5241441000  AYUDAS SOCIALES A PERSONAS</t>
  </si>
  <si>
    <t>5242442000  BECAS O. AYUDA</t>
  </si>
  <si>
    <t>5243445000  AYUDA SOC. CULT.</t>
  </si>
  <si>
    <t>5513258300  D.A EDIFICIOS NO RESIDENCIALES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</si>
  <si>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</si>
  <si>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</si>
  <si>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</si>
  <si>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</si>
  <si>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</si>
  <si>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</si>
  <si>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</si>
  <si>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</si>
  <si>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</si>
  <si>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5515454100  DEP. AUTOMOVILES Y CAMIONES</t>
  </si>
  <si>
    <t>5515454200  DEP. CARROCERIAS Y REMOLQUES</t>
  </si>
  <si>
    <t>5515454900  DEP. OTROS EQUIPOS DE TRANSPORTE</t>
  </si>
  <si>
    <t>5515656100  DEP. MAQUINARIA Y EQ</t>
  </si>
  <si>
    <t>5515656200  DEP. MAQUINARIA Y EQ</t>
  </si>
  <si>
    <t>5515656300  DEP. MAQUINARIA Y EQ</t>
  </si>
  <si>
    <t>5515656400  DEP.SISTEMAS DE AIRE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</si>
  <si>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</si>
  <si>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</si>
  <si>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</si>
  <si>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</si>
  <si>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</si>
  <si>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5518000001  BAJA DE ACTIVO FIJO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</si>
  <si>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</si>
  <si>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</si>
  <si>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</si>
  <si>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</si>
  <si>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</si>
  <si>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</si>
  <si>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</si>
  <si>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</si>
  <si>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</si>
  <si>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</si>
  <si>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</si>
  <si>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</si>
  <si>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</si>
  <si>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</si>
  <si>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</si>
  <si>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</si>
  <si>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</si>
  <si>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</si>
  <si>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</si>
  <si>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</si>
  <si>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</si>
  <si>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</si>
  <si>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</si>
  <si>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</si>
  <si>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</si>
  <si>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</si>
  <si>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</si>
  <si>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</si>
  <si>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</si>
  <si>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</si>
  <si>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</si>
  <si>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</si>
  <si>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</si>
  <si>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</si>
  <si>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</si>
  <si>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</si>
  <si>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</si>
  <si>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</si>
  <si>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</si>
  <si>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</si>
  <si>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</si>
  <si>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</si>
  <si>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</si>
  <si>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</si>
  <si>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</si>
  <si>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</si>
  <si>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</si>
  <si>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</si>
  <si>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</si>
  <si>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</si>
  <si>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3220690211  APLICACIÓN DE REMANENTE PROPIO</t>
  </si>
  <si>
    <t>3220690212  APLICACIÓN DE REMANENTE FEDERAL</t>
  </si>
  <si>
    <t>3220690214  APLICACIÓN DE REMANENTE MUNICIPAL</t>
  </si>
  <si>
    <t>3243000001  RESERVA DE PATRIMONIO</t>
  </si>
  <si>
    <t>3243000002  RESERVA POR CONTINGENCIA</t>
  </si>
  <si>
    <t>SUB TOTAL</t>
  </si>
  <si>
    <t>IV) NOTAS AL ESTADO DE FLUJO DE EFECTIVO</t>
  </si>
  <si>
    <t>EFE-01 FLUJO DE EFECTIVO</t>
  </si>
  <si>
    <t>1112101002  BANAMEX  3410593</t>
  </si>
  <si>
    <t>1112101003  BANAMEX 3439309 PRODEP 2016</t>
  </si>
  <si>
    <t>1112101004  BANAMEX 701057065005 PRODEP 2017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</si>
  <si>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</si>
  <si>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</si>
  <si>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</si>
  <si>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</si>
  <si>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</si>
  <si>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</si>
  <si>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</si>
  <si>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</si>
  <si>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</si>
  <si>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</si>
  <si>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</si>
  <si>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</si>
  <si>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</si>
  <si>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</si>
  <si>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</si>
  <si>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</si>
  <si>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</si>
  <si>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</si>
  <si>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</si>
  <si>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</si>
  <si>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</si>
  <si>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</si>
  <si>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</si>
  <si>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</si>
  <si>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1112102033  BANCOMER 0101086723</t>
  </si>
  <si>
    <t>1112102034  BANCOMER 0103302385</t>
  </si>
  <si>
    <t>1112102035  BANCOMER 0103302105</t>
  </si>
  <si>
    <t>1112102036  BANCOMER 0110405914</t>
  </si>
  <si>
    <t>1112102038  BANCOMER 0110992828 OBRA SLP 2017</t>
  </si>
  <si>
    <t>1112102039  BANCOMER 111442554 G</t>
  </si>
  <si>
    <t>1112102040  BANCOMER 111442503 R</t>
  </si>
  <si>
    <t>1112102041  BANCOMER 111801937 FORO REGIONAL</t>
  </si>
  <si>
    <t>1112102042  BANCOMER 11204945 VO</t>
  </si>
  <si>
    <t>1112102043  BANCOMER 112170388 I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</si>
  <si>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</si>
  <si>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</si>
  <si>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</si>
  <si>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</si>
  <si>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1112 Bancos/Tesoreria</t>
  </si>
  <si>
    <t>1114 Inversiones Temporales (Hasta 3mese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</si>
  <si>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</si>
  <si>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</si>
  <si>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</si>
  <si>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</si>
  <si>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</si>
  <si>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</si>
  <si>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</si>
  <si>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</si>
  <si>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</si>
  <si>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</si>
  <si>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</si>
  <si>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</si>
  <si>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</si>
  <si>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</si>
  <si>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</si>
  <si>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</si>
  <si>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</si>
  <si>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</si>
  <si>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</si>
  <si>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</si>
  <si>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</si>
  <si>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</si>
  <si>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</si>
  <si>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</si>
  <si>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</si>
  <si>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</si>
  <si>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</si>
  <si>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</si>
  <si>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</si>
  <si>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</si>
  <si>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</si>
  <si>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</si>
  <si>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</si>
  <si>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</si>
  <si>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</si>
  <si>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</si>
  <si>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</si>
  <si>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</si>
  <si>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</si>
  <si>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</si>
  <si>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</si>
  <si>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</si>
  <si>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</si>
  <si>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</si>
  <si>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</si>
  <si>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</si>
  <si>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</si>
  <si>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</si>
  <si>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</si>
  <si>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</si>
  <si>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</si>
  <si>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</si>
  <si>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</si>
  <si>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</si>
  <si>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</si>
  <si>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</si>
  <si>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</si>
  <si>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</si>
  <si>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</si>
  <si>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</si>
  <si>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</si>
  <si>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DEGESTIÓN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</si>
</sst>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6" formatCode="General_)"/>
    <numFmt numFmtId="167" formatCode="#,##0.00;\-#,##0.00;&quot; &quot;"/>
    <numFmt numFmtId="168" formatCode="#,##0;\-#,##0;&quot; &quot;"/>
    <numFmt numFmtId="169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rgb="FF00206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Soberana Sans Light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166" fontId="4" fillId="0" borderId="0"/>
    <xf numFmtId="0" fontId="4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3">
    <xf numFmtId="0" fontId="0" fillId="0" borderId="0" xfId="0"/>
    <xf numFmtId="0" fontId="2" fillId="3" borderId="0" xfId="0" applyFont="1" applyFill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4" fillId="3" borderId="0" xfId="0" applyFont="1" applyFill="1" applyBorder="1"/>
    <xf numFmtId="0" fontId="6" fillId="3" borderId="0" xfId="0" applyFont="1" applyFill="1"/>
    <xf numFmtId="0" fontId="6" fillId="3" borderId="0" xfId="0" applyFont="1" applyFill="1" applyBorder="1" applyAlignment="1"/>
    <xf numFmtId="0" fontId="6" fillId="3" borderId="0" xfId="0" applyFont="1" applyFill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5" fillId="3" borderId="1" xfId="0" applyNumberFormat="1" applyFont="1" applyFill="1" applyBorder="1" applyAlignment="1" applyProtection="1">
      <protection locked="0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5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justify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9" fillId="3" borderId="0" xfId="0" applyFont="1" applyFill="1" applyBorder="1"/>
    <xf numFmtId="0" fontId="3" fillId="3" borderId="0" xfId="0" applyFont="1" applyFill="1" applyBorder="1"/>
    <xf numFmtId="49" fontId="5" fillId="2" borderId="10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10" fillId="3" borderId="11" xfId="1" applyNumberFormat="1" applyFont="1" applyFill="1" applyBorder="1" applyAlignment="1">
      <alignment horizontal="left"/>
    </xf>
    <xf numFmtId="167" fontId="4" fillId="3" borderId="11" xfId="1" applyNumberFormat="1" applyFill="1" applyBorder="1"/>
    <xf numFmtId="167" fontId="8" fillId="3" borderId="12" xfId="0" applyNumberFormat="1" applyFont="1" applyFill="1" applyBorder="1"/>
    <xf numFmtId="167" fontId="8" fillId="3" borderId="11" xfId="0" applyNumberFormat="1" applyFont="1" applyFill="1" applyBorder="1"/>
    <xf numFmtId="167" fontId="4" fillId="3" borderId="13" xfId="1" applyNumberFormat="1" applyFill="1" applyBorder="1"/>
    <xf numFmtId="167" fontId="8" fillId="3" borderId="13" xfId="0" applyNumberFormat="1" applyFont="1" applyFill="1" applyBorder="1"/>
    <xf numFmtId="49" fontId="5" fillId="0" borderId="14" xfId="1" applyNumberFormat="1" applyFont="1" applyFill="1" applyBorder="1" applyAlignment="1">
      <alignment horizontal="left"/>
    </xf>
    <xf numFmtId="167" fontId="5" fillId="3" borderId="10" xfId="1" applyNumberFormat="1" applyFont="1" applyFill="1" applyBorder="1"/>
    <xf numFmtId="167" fontId="8" fillId="3" borderId="6" xfId="0" applyNumberFormat="1" applyFont="1" applyFill="1" applyBorder="1"/>
    <xf numFmtId="49" fontId="5" fillId="0" borderId="7" xfId="1" applyNumberFormat="1" applyFont="1" applyFill="1" applyBorder="1" applyAlignment="1">
      <alignment horizontal="left"/>
    </xf>
    <xf numFmtId="167" fontId="5" fillId="3" borderId="13" xfId="1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49" fontId="10" fillId="0" borderId="11" xfId="1" applyNumberFormat="1" applyFont="1" applyFill="1" applyBorder="1" applyAlignment="1">
      <alignment horizontal="left"/>
    </xf>
    <xf numFmtId="49" fontId="10" fillId="0" borderId="10" xfId="1" applyNumberFormat="1" applyFont="1" applyFill="1" applyBorder="1" applyAlignment="1">
      <alignment horizontal="left"/>
    </xf>
    <xf numFmtId="167" fontId="4" fillId="0" borderId="10" xfId="1" applyNumberFormat="1" applyFill="1" applyBorder="1"/>
    <xf numFmtId="167" fontId="5" fillId="2" borderId="10" xfId="1" applyNumberFormat="1" applyFont="1" applyFill="1" applyBorder="1"/>
    <xf numFmtId="49" fontId="5" fillId="3" borderId="11" xfId="0" applyNumberFormat="1" applyFont="1" applyFill="1" applyBorder="1" applyAlignment="1">
      <alignment horizontal="left"/>
    </xf>
    <xf numFmtId="167" fontId="2" fillId="3" borderId="11" xfId="0" applyNumberFormat="1" applyFont="1" applyFill="1" applyBorder="1"/>
    <xf numFmtId="49" fontId="5" fillId="3" borderId="13" xfId="0" applyNumberFormat="1" applyFont="1" applyFill="1" applyBorder="1" applyAlignment="1">
      <alignment horizontal="left"/>
    </xf>
    <xf numFmtId="167" fontId="2" fillId="3" borderId="13" xfId="0" applyNumberFormat="1" applyFont="1" applyFill="1" applyBorder="1"/>
    <xf numFmtId="0" fontId="3" fillId="3" borderId="0" xfId="0" applyFont="1" applyFill="1"/>
    <xf numFmtId="49" fontId="5" fillId="3" borderId="12" xfId="0" applyNumberFormat="1" applyFont="1" applyFill="1" applyBorder="1" applyAlignment="1">
      <alignment horizontal="left"/>
    </xf>
    <xf numFmtId="49" fontId="10" fillId="3" borderId="11" xfId="0" applyNumberFormat="1" applyFont="1" applyFill="1" applyBorder="1" applyAlignment="1">
      <alignment horizontal="left"/>
    </xf>
    <xf numFmtId="167" fontId="0" fillId="3" borderId="11" xfId="0" applyNumberFormat="1" applyFill="1" applyBorder="1"/>
    <xf numFmtId="49" fontId="10" fillId="3" borderId="13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167" fontId="8" fillId="3" borderId="0" xfId="0" applyNumberFormat="1" applyFont="1" applyFill="1" applyBorder="1"/>
    <xf numFmtId="49" fontId="5" fillId="2" borderId="10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167" fontId="8" fillId="3" borderId="1" xfId="0" applyNumberFormat="1" applyFont="1" applyFill="1" applyBorder="1"/>
    <xf numFmtId="167" fontId="8" fillId="3" borderId="8" xfId="0" applyNumberFormat="1" applyFont="1" applyFill="1" applyBorder="1"/>
    <xf numFmtId="167" fontId="5" fillId="2" borderId="2" xfId="0" applyNumberFormat="1" applyFont="1" applyFill="1" applyBorder="1"/>
    <xf numFmtId="167" fontId="5" fillId="2" borderId="3" xfId="0" applyNumberFormat="1" applyFont="1" applyFill="1" applyBorder="1"/>
    <xf numFmtId="167" fontId="5" fillId="2" borderId="4" xfId="0" applyNumberFormat="1" applyFont="1" applyFill="1" applyBorder="1"/>
    <xf numFmtId="167" fontId="5" fillId="3" borderId="0" xfId="0" applyNumberFormat="1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67" fontId="0" fillId="0" borderId="11" xfId="0" applyNumberFormat="1" applyFill="1" applyBorder="1"/>
    <xf numFmtId="167" fontId="5" fillId="2" borderId="10" xfId="0" applyNumberFormat="1" applyFont="1" applyFill="1" applyBorder="1"/>
    <xf numFmtId="0" fontId="0" fillId="0" borderId="13" xfId="0" applyBorder="1"/>
    <xf numFmtId="0" fontId="2" fillId="2" borderId="10" xfId="0" applyFont="1" applyFill="1" applyBorder="1"/>
    <xf numFmtId="0" fontId="3" fillId="2" borderId="12" xfId="3" applyFont="1" applyFill="1" applyBorder="1" applyAlignment="1">
      <alignment horizontal="left" vertical="center" wrapText="1"/>
    </xf>
    <xf numFmtId="4" fontId="3" fillId="2" borderId="12" xfId="5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1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4" fontId="2" fillId="0" borderId="11" xfId="5" applyNumberFormat="1" applyFont="1" applyBorder="1" applyAlignment="1"/>
    <xf numFmtId="0" fontId="2" fillId="3" borderId="5" xfId="0" applyFont="1" applyFill="1" applyBorder="1"/>
    <xf numFmtId="0" fontId="2" fillId="3" borderId="11" xfId="0" applyFont="1" applyFill="1" applyBorder="1"/>
    <xf numFmtId="0" fontId="2" fillId="3" borderId="7" xfId="0" applyFont="1" applyFill="1" applyBorder="1"/>
    <xf numFmtId="0" fontId="2" fillId="3" borderId="13" xfId="0" applyFont="1" applyFill="1" applyBorder="1"/>
    <xf numFmtId="49" fontId="10" fillId="0" borderId="11" xfId="0" applyNumberFormat="1" applyFont="1" applyFill="1" applyBorder="1" applyAlignment="1">
      <alignment horizontal="left"/>
    </xf>
    <xf numFmtId="167" fontId="2" fillId="3" borderId="12" xfId="0" applyNumberFormat="1" applyFont="1" applyFill="1" applyBorder="1"/>
    <xf numFmtId="49" fontId="10" fillId="3" borderId="12" xfId="1" applyNumberFormat="1" applyFont="1" applyFill="1" applyBorder="1" applyAlignment="1">
      <alignment horizontal="left"/>
    </xf>
    <xf numFmtId="167" fontId="0" fillId="2" borderId="12" xfId="0" applyNumberFormat="1" applyFill="1" applyBorder="1"/>
    <xf numFmtId="49" fontId="5" fillId="2" borderId="12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167" fontId="0" fillId="3" borderId="9" xfId="0" applyNumberFormat="1" applyFill="1" applyBorder="1"/>
    <xf numFmtId="0" fontId="3" fillId="2" borderId="10" xfId="3" applyFont="1" applyFill="1" applyBorder="1" applyAlignment="1">
      <alignment horizontal="left" vertical="center" wrapText="1"/>
    </xf>
    <xf numFmtId="4" fontId="3" fillId="2" borderId="10" xfId="5" applyNumberFormat="1" applyFont="1" applyFill="1" applyBorder="1" applyAlignment="1">
      <alignment horizontal="center" vertical="center" wrapText="1"/>
    </xf>
    <xf numFmtId="4" fontId="2" fillId="0" borderId="0" xfId="5" applyNumberFormat="1" applyFont="1" applyFill="1" applyBorder="1" applyAlignment="1">
      <alignment wrapText="1"/>
    </xf>
    <xf numFmtId="4" fontId="2" fillId="0" borderId="12" xfId="5" applyNumberFormat="1" applyFont="1" applyFill="1" applyBorder="1" applyAlignment="1">
      <alignment wrapText="1"/>
    </xf>
    <xf numFmtId="4" fontId="2" fillId="0" borderId="11" xfId="5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1" xfId="5" applyNumberFormat="1" applyFont="1" applyFill="1" applyBorder="1" applyAlignment="1">
      <alignment wrapText="1"/>
    </xf>
    <xf numFmtId="4" fontId="2" fillId="0" borderId="13" xfId="5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wrapText="1"/>
    </xf>
    <xf numFmtId="4" fontId="2" fillId="0" borderId="9" xfId="5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167" fontId="5" fillId="0" borderId="11" xfId="0" applyNumberFormat="1" applyFont="1" applyFill="1" applyBorder="1"/>
    <xf numFmtId="167" fontId="5" fillId="3" borderId="13" xfId="0" applyNumberFormat="1" applyFont="1" applyFill="1" applyBorder="1"/>
    <xf numFmtId="0" fontId="2" fillId="3" borderId="10" xfId="0" applyFont="1" applyFill="1" applyBorder="1"/>
    <xf numFmtId="0" fontId="3" fillId="2" borderId="12" xfId="3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8" fillId="3" borderId="0" xfId="0" applyFont="1" applyFill="1"/>
    <xf numFmtId="0" fontId="3" fillId="2" borderId="10" xfId="3" applyFont="1" applyFill="1" applyBorder="1" applyAlignment="1">
      <alignment horizontal="center" vertical="center" wrapText="1"/>
    </xf>
    <xf numFmtId="168" fontId="0" fillId="0" borderId="11" xfId="0" applyNumberFormat="1" applyFill="1" applyBorder="1"/>
    <xf numFmtId="167" fontId="5" fillId="0" borderId="10" xfId="0" applyNumberFormat="1" applyFont="1" applyFill="1" applyBorder="1"/>
    <xf numFmtId="0" fontId="13" fillId="0" borderId="0" xfId="0" applyFont="1" applyAlignment="1">
      <alignment horizontal="center" wrapText="1"/>
    </xf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4" fontId="14" fillId="2" borderId="1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4" fillId="0" borderId="10" xfId="0" applyFont="1" applyBorder="1" applyAlignment="1">
      <alignment vertical="center" wrapText="1"/>
    </xf>
    <xf numFmtId="0" fontId="2" fillId="0" borderId="10" xfId="0" applyFont="1" applyBorder="1"/>
    <xf numFmtId="164" fontId="15" fillId="3" borderId="10" xfId="4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164" fontId="17" fillId="0" borderId="10" xfId="4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4" fontId="16" fillId="0" borderId="10" xfId="4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164" fontId="14" fillId="2" borderId="10" xfId="4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/>
    <xf numFmtId="4" fontId="14" fillId="0" borderId="0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164" fontId="14" fillId="0" borderId="10" xfId="4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4" fontId="16" fillId="0" borderId="10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164" fontId="2" fillId="3" borderId="0" xfId="4" applyNumberFormat="1" applyFont="1" applyFill="1" applyBorder="1"/>
    <xf numFmtId="169" fontId="2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8" fillId="3" borderId="16" xfId="0" applyNumberFormat="1" applyFont="1" applyFill="1" applyBorder="1"/>
    <xf numFmtId="167" fontId="8" fillId="3" borderId="16" xfId="0" applyNumberFormat="1" applyFont="1" applyFill="1" applyBorder="1"/>
    <xf numFmtId="168" fontId="8" fillId="3" borderId="6" xfId="0" applyNumberFormat="1" applyFont="1" applyFill="1" applyBorder="1"/>
    <xf numFmtId="168" fontId="5" fillId="3" borderId="8" xfId="0" applyNumberFormat="1" applyFont="1" applyFill="1" applyBorder="1"/>
    <xf numFmtId="167" fontId="5" fillId="3" borderId="8" xfId="0" applyNumberFormat="1" applyFont="1" applyFill="1" applyBorder="1"/>
    <xf numFmtId="0" fontId="19" fillId="3" borderId="0" xfId="0" applyFont="1" applyFill="1"/>
    <xf numFmtId="0" fontId="6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/>
  </cellXfs>
  <cellStyles count="6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5" name="Conector recto 4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1009650</xdr:colOff>
      <xdr:row>45</xdr:row>
      <xdr:rowOff>19050</xdr:rowOff>
    </xdr:from>
    <xdr:to>
      <xdr:col>1</xdr:col>
      <xdr:colOff>342900</xdr:colOff>
      <xdr:row>45</xdr:row>
      <xdr:rowOff>19050</xdr:rowOff>
    </xdr:to>
    <xdr:cxnSp macro="">
      <xdr:nvCxnSpPr>
        <xdr:cNvPr id="6" name="Conector recto 5"/>
        <xdr:cNvCxnSpPr/>
      </xdr:nvCxnSpPr>
      <xdr:spPr>
        <a:xfrm>
          <a:off x="1009650" y="920115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7" name="Conector recto 6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714375</xdr:colOff>
      <xdr:row>624</xdr:row>
      <xdr:rowOff>0</xdr:rowOff>
    </xdr:from>
    <xdr:to>
      <xdr:col>6</xdr:col>
      <xdr:colOff>285750</xdr:colOff>
      <xdr:row>624</xdr:row>
      <xdr:rowOff>0</xdr:rowOff>
    </xdr:to>
    <xdr:cxnSp macro="">
      <xdr:nvCxnSpPr>
        <xdr:cNvPr id="8" name="Conector recto 7"/>
        <xdr:cNvCxnSpPr/>
      </xdr:nvCxnSpPr>
      <xdr:spPr>
        <a:xfrm>
          <a:off x="9725025" y="117776625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755650</xdr:colOff>
      <xdr:row>623</xdr:row>
      <xdr:rowOff>454025</xdr:rowOff>
    </xdr:from>
    <xdr:to>
      <xdr:col>1</xdr:col>
      <xdr:colOff>3883025</xdr:colOff>
      <xdr:row>623</xdr:row>
      <xdr:rowOff>454025</xdr:rowOff>
    </xdr:to>
    <xdr:cxnSp macro="">
      <xdr:nvCxnSpPr>
        <xdr:cNvPr id="9" name="Conector recto 8"/>
        <xdr:cNvCxnSpPr/>
      </xdr:nvCxnSpPr>
      <xdr:spPr>
        <a:xfrm>
          <a:off x="1517650" y="117763925"/>
          <a:ext cx="3127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5"/>
  <sheetViews>
    <sheetView tabSelected="1" workbookViewId="0">
      <selection sqref="A1:L1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1" spans="1:12" ht="21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customHeight="1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4" customHeight="1">
      <c r="A3" s="11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5" spans="1:12">
      <c r="B5" s="2"/>
      <c r="C5" s="2" t="s">
        <v>0</v>
      </c>
      <c r="D5" s="12" t="s">
        <v>1</v>
      </c>
      <c r="E5" s="13"/>
      <c r="F5" s="3"/>
      <c r="G5" s="4"/>
      <c r="H5" s="3"/>
    </row>
    <row r="7" spans="1:12">
      <c r="B7" s="14" t="s">
        <v>10</v>
      </c>
      <c r="C7" s="15"/>
      <c r="D7" s="16"/>
      <c r="E7" s="16"/>
      <c r="F7" s="16"/>
    </row>
    <row r="8" spans="1:12">
      <c r="B8" s="17"/>
      <c r="C8" s="18"/>
      <c r="D8" s="16"/>
      <c r="E8" s="16"/>
      <c r="F8" s="16"/>
    </row>
    <row r="9" spans="1:12">
      <c r="B9" s="19" t="s">
        <v>11</v>
      </c>
      <c r="C9" s="18"/>
      <c r="D9" s="16"/>
      <c r="E9" s="16"/>
      <c r="F9" s="16"/>
    </row>
    <row r="10" spans="1:12">
      <c r="C10" s="18"/>
    </row>
    <row r="11" spans="1:12">
      <c r="B11" s="20" t="s">
        <v>12</v>
      </c>
      <c r="C11" s="3"/>
      <c r="D11" s="3"/>
      <c r="E11" s="3"/>
    </row>
    <row r="12" spans="1:12">
      <c r="B12" s="21"/>
      <c r="C12" s="3"/>
      <c r="D12" s="3"/>
      <c r="E12" s="3"/>
    </row>
    <row r="13" spans="1:12" ht="20.25" customHeight="1">
      <c r="B13" s="22" t="s">
        <v>13</v>
      </c>
      <c r="C13" s="23" t="s">
        <v>14</v>
      </c>
      <c r="D13" s="23" t="s">
        <v>15</v>
      </c>
      <c r="E13" s="23" t="s">
        <v>16</v>
      </c>
    </row>
    <row r="14" spans="1:12" ht="15">
      <c r="B14" s="24" t="s">
        <v>17</v>
      </c>
      <c r="C14" s="25">
        <v>4994052.88</v>
      </c>
      <c r="D14" s="26">
        <v>0</v>
      </c>
      <c r="E14" s="26">
        <v>0</v>
      </c>
    </row>
    <row r="15" spans="1:12" ht="15">
      <c r="B15" s="24" t="s">
        <v>18</v>
      </c>
      <c r="C15" s="25">
        <v>4994052.88</v>
      </c>
      <c r="D15" s="27">
        <v>0</v>
      </c>
      <c r="E15" s="27">
        <v>0</v>
      </c>
    </row>
    <row r="16" spans="1:12" ht="15">
      <c r="B16" s="24" t="s">
        <v>19</v>
      </c>
      <c r="C16" s="25">
        <v>547619.73</v>
      </c>
      <c r="D16" s="27"/>
      <c r="E16" s="27"/>
    </row>
    <row r="17" spans="2:5" ht="15">
      <c r="B17" s="24" t="s">
        <v>20</v>
      </c>
      <c r="C17" s="25">
        <v>8724032.6099999994</v>
      </c>
      <c r="D17" s="27"/>
      <c r="E17" s="27"/>
    </row>
    <row r="18" spans="2:5" ht="15">
      <c r="B18" s="24" t="s">
        <v>21</v>
      </c>
      <c r="C18" s="25">
        <v>446077.06</v>
      </c>
      <c r="D18" s="27"/>
      <c r="E18" s="27"/>
    </row>
    <row r="19" spans="2:5" ht="15">
      <c r="B19" s="24" t="s">
        <v>22</v>
      </c>
      <c r="C19" s="25">
        <v>3898443.82</v>
      </c>
      <c r="D19" s="27"/>
      <c r="E19" s="27"/>
    </row>
    <row r="20" spans="2:5" ht="15">
      <c r="B20" s="24" t="s">
        <v>23</v>
      </c>
      <c r="C20" s="28">
        <v>13616173.220000001</v>
      </c>
      <c r="D20" s="29"/>
      <c r="E20" s="29"/>
    </row>
    <row r="21" spans="2:5">
      <c r="B21" s="30" t="s">
        <v>24</v>
      </c>
      <c r="C21" s="31">
        <v>18610226.100000001</v>
      </c>
      <c r="D21" s="32"/>
      <c r="E21" s="27"/>
    </row>
    <row r="22" spans="2:5">
      <c r="B22" s="33" t="s">
        <v>25</v>
      </c>
      <c r="C22" s="34">
        <v>18610226.100000001</v>
      </c>
      <c r="D22" s="35"/>
      <c r="E22" s="23">
        <f>SUM(E13:E21)</f>
        <v>0</v>
      </c>
    </row>
    <row r="23" spans="2:5">
      <c r="B23" s="21"/>
      <c r="C23" s="3"/>
      <c r="D23" s="3"/>
      <c r="E23" s="3"/>
    </row>
    <row r="24" spans="2:5">
      <c r="B24" s="21"/>
      <c r="C24" s="3"/>
      <c r="D24" s="3"/>
      <c r="E24" s="3"/>
    </row>
    <row r="25" spans="2:5">
      <c r="B25" s="20" t="s">
        <v>26</v>
      </c>
      <c r="C25" s="36"/>
      <c r="D25" s="3"/>
      <c r="E25" s="3"/>
    </row>
    <row r="27" spans="2:5" ht="18.75" customHeight="1">
      <c r="B27" s="22" t="s">
        <v>27</v>
      </c>
      <c r="C27" s="23" t="s">
        <v>14</v>
      </c>
      <c r="D27" s="23" t="s">
        <v>28</v>
      </c>
      <c r="E27" s="23" t="s">
        <v>29</v>
      </c>
    </row>
    <row r="28" spans="2:5" ht="15">
      <c r="B28" s="37" t="s">
        <v>30</v>
      </c>
      <c r="C28" s="25">
        <v>422842.18</v>
      </c>
      <c r="D28" s="25">
        <v>469543.78</v>
      </c>
      <c r="E28" s="25">
        <v>732848.4</v>
      </c>
    </row>
    <row r="29" spans="2:5" ht="15">
      <c r="B29" s="37" t="s">
        <v>31</v>
      </c>
      <c r="C29" s="25">
        <v>22710</v>
      </c>
      <c r="D29" s="25">
        <v>3421565.5</v>
      </c>
      <c r="E29" s="25">
        <v>16657469.9</v>
      </c>
    </row>
    <row r="30" spans="2:5" ht="14.25" customHeight="1">
      <c r="B30" s="37" t="s">
        <v>32</v>
      </c>
      <c r="C30" s="25"/>
      <c r="D30" s="25">
        <v>0</v>
      </c>
      <c r="E30" s="25">
        <v>13235.64</v>
      </c>
    </row>
    <row r="31" spans="2:5" ht="14.25" customHeight="1">
      <c r="B31" s="38" t="s">
        <v>33</v>
      </c>
      <c r="C31" s="39">
        <f>+C28+C29+C30</f>
        <v>445552.18</v>
      </c>
      <c r="D31" s="39">
        <f t="shared" ref="D31:E31" si="0">+D28+D29+D30</f>
        <v>3891109.2800000003</v>
      </c>
      <c r="E31" s="39">
        <f t="shared" si="0"/>
        <v>17403553.940000001</v>
      </c>
    </row>
    <row r="32" spans="2:5" ht="14.25" customHeight="1">
      <c r="C32" s="40">
        <f>+C31</f>
        <v>445552.18</v>
      </c>
      <c r="D32" s="40">
        <f>+D31</f>
        <v>3891109.2800000003</v>
      </c>
      <c r="E32" s="40">
        <v>17403553.940000001</v>
      </c>
    </row>
    <row r="33" spans="2:6" ht="14.25" customHeight="1"/>
    <row r="34" spans="2:6" ht="14.25" customHeight="1"/>
    <row r="35" spans="2:6" ht="23.25" customHeight="1">
      <c r="B35" s="22" t="s">
        <v>34</v>
      </c>
      <c r="C35" s="23" t="s">
        <v>14</v>
      </c>
      <c r="D35" s="23" t="s">
        <v>35</v>
      </c>
      <c r="E35" s="23" t="s">
        <v>36</v>
      </c>
      <c r="F35" s="23" t="s">
        <v>37</v>
      </c>
    </row>
    <row r="36" spans="2:6" ht="14.25" customHeight="1">
      <c r="B36" s="41" t="s">
        <v>38</v>
      </c>
      <c r="C36" s="42"/>
      <c r="D36" s="42"/>
      <c r="E36" s="42"/>
      <c r="F36" s="42"/>
    </row>
    <row r="37" spans="2:6" ht="14.25" customHeight="1">
      <c r="B37" s="41"/>
      <c r="C37" s="42"/>
      <c r="D37" s="42"/>
      <c r="E37" s="42"/>
      <c r="F37" s="42"/>
    </row>
    <row r="38" spans="2:6" ht="14.25" customHeight="1">
      <c r="B38" s="41" t="s">
        <v>39</v>
      </c>
      <c r="C38" s="42"/>
      <c r="D38" s="42"/>
      <c r="E38" s="42"/>
      <c r="F38" s="42"/>
    </row>
    <row r="39" spans="2:6" ht="14.25" customHeight="1">
      <c r="B39" s="43"/>
      <c r="C39" s="44"/>
      <c r="D39" s="44"/>
      <c r="E39" s="44"/>
      <c r="F39" s="44"/>
    </row>
    <row r="40" spans="2:6" ht="14.25" customHeight="1">
      <c r="C40" s="23">
        <f>SUM(C35:C39)</f>
        <v>0</v>
      </c>
      <c r="D40" s="23">
        <f t="shared" ref="D40:F40" si="1">SUM(D35:D39)</f>
        <v>0</v>
      </c>
      <c r="E40" s="23">
        <f t="shared" si="1"/>
        <v>0</v>
      </c>
      <c r="F40" s="23">
        <f t="shared" si="1"/>
        <v>0</v>
      </c>
    </row>
    <row r="41" spans="2:6" ht="14.25" customHeight="1"/>
    <row r="42" spans="2:6" ht="14.25" customHeight="1"/>
    <row r="43" spans="2:6" ht="14.25" customHeight="1">
      <c r="B43" s="20" t="s">
        <v>40</v>
      </c>
    </row>
    <row r="44" spans="2:6" ht="14.25" customHeight="1">
      <c r="B44" s="45"/>
    </row>
    <row r="45" spans="2:6" ht="24" customHeight="1">
      <c r="B45" s="22" t="s">
        <v>41</v>
      </c>
      <c r="C45" s="23" t="s">
        <v>14</v>
      </c>
      <c r="D45" s="23" t="s">
        <v>42</v>
      </c>
    </row>
    <row r="46" spans="2:6" ht="14.25" customHeight="1">
      <c r="B46" s="46" t="s">
        <v>43</v>
      </c>
      <c r="C46" s="26"/>
      <c r="D46" s="26">
        <v>0</v>
      </c>
    </row>
    <row r="47" spans="2:6" ht="14.25" customHeight="1">
      <c r="B47" s="47" t="s">
        <v>44</v>
      </c>
      <c r="C47" s="48">
        <v>6048.86</v>
      </c>
      <c r="D47" s="27">
        <v>0</v>
      </c>
    </row>
    <row r="48" spans="2:6" ht="14.25" customHeight="1">
      <c r="B48" s="41"/>
      <c r="C48" s="27"/>
      <c r="D48" s="27"/>
    </row>
    <row r="49" spans="2:7" ht="14.25" customHeight="1">
      <c r="B49" s="49"/>
      <c r="C49" s="48"/>
      <c r="D49" s="29">
        <v>0</v>
      </c>
    </row>
    <row r="50" spans="2:7" ht="14.25" customHeight="1">
      <c r="B50" s="50"/>
      <c r="C50" s="23">
        <f>SUM(C45:C49)</f>
        <v>6048.86</v>
      </c>
      <c r="D50" s="23"/>
    </row>
    <row r="51" spans="2:7" ht="14.25" customHeight="1">
      <c r="B51" s="50"/>
      <c r="C51" s="51"/>
      <c r="D51" s="51"/>
    </row>
    <row r="52" spans="2:7" ht="9.75" customHeight="1">
      <c r="B52" s="50"/>
      <c r="C52" s="51"/>
      <c r="D52" s="51"/>
    </row>
    <row r="53" spans="2:7" ht="14.25" customHeight="1"/>
    <row r="54" spans="2:7" ht="14.25" customHeight="1">
      <c r="B54" s="20" t="s">
        <v>45</v>
      </c>
    </row>
    <row r="55" spans="2:7" ht="14.25" customHeight="1">
      <c r="B55" s="45"/>
    </row>
    <row r="56" spans="2:7" ht="27.75" customHeight="1">
      <c r="B56" s="22" t="s">
        <v>46</v>
      </c>
      <c r="C56" s="23" t="s">
        <v>14</v>
      </c>
      <c r="D56" s="23" t="s">
        <v>15</v>
      </c>
      <c r="E56" s="23" t="s">
        <v>47</v>
      </c>
      <c r="F56" s="52" t="s">
        <v>48</v>
      </c>
      <c r="G56" s="23" t="s">
        <v>49</v>
      </c>
    </row>
    <row r="57" spans="2:7" ht="14.25" customHeight="1">
      <c r="B57" s="53" t="s">
        <v>50</v>
      </c>
      <c r="C57" s="51"/>
      <c r="D57" s="51">
        <v>0</v>
      </c>
      <c r="E57" s="51">
        <v>0</v>
      </c>
      <c r="F57" s="51">
        <v>0</v>
      </c>
      <c r="G57" s="32">
        <v>0</v>
      </c>
    </row>
    <row r="58" spans="2:7" ht="14.25" customHeight="1">
      <c r="B58" s="53"/>
      <c r="C58" s="51"/>
      <c r="D58" s="51">
        <v>0</v>
      </c>
      <c r="E58" s="51">
        <v>0</v>
      </c>
      <c r="F58" s="51">
        <v>0</v>
      </c>
      <c r="G58" s="32">
        <v>0</v>
      </c>
    </row>
    <row r="59" spans="2:7" ht="14.25" customHeight="1">
      <c r="B59" s="53"/>
      <c r="C59" s="51"/>
      <c r="D59" s="51">
        <v>0</v>
      </c>
      <c r="E59" s="51">
        <v>0</v>
      </c>
      <c r="F59" s="51">
        <v>0</v>
      </c>
      <c r="G59" s="32">
        <v>0</v>
      </c>
    </row>
    <row r="60" spans="2:7" ht="14.25" customHeight="1">
      <c r="B60" s="54"/>
      <c r="C60" s="55"/>
      <c r="D60" s="55">
        <v>0</v>
      </c>
      <c r="E60" s="55">
        <v>0</v>
      </c>
      <c r="F60" s="55">
        <v>0</v>
      </c>
      <c r="G60" s="56">
        <v>0</v>
      </c>
    </row>
    <row r="61" spans="2:7" ht="15" customHeight="1">
      <c r="B61" s="50"/>
      <c r="C61" s="23">
        <f>SUM(C56:C60)</f>
        <v>0</v>
      </c>
      <c r="D61" s="57">
        <v>0</v>
      </c>
      <c r="E61" s="58">
        <v>0</v>
      </c>
      <c r="F61" s="58">
        <v>0</v>
      </c>
      <c r="G61" s="59">
        <v>0</v>
      </c>
    </row>
    <row r="62" spans="2:7">
      <c r="B62" s="50"/>
      <c r="C62" s="60"/>
      <c r="D62" s="60"/>
      <c r="E62" s="60"/>
      <c r="F62" s="60"/>
      <c r="G62" s="60"/>
    </row>
    <row r="63" spans="2:7">
      <c r="B63" s="50"/>
      <c r="C63" s="60"/>
      <c r="D63" s="60"/>
      <c r="E63" s="60"/>
      <c r="F63" s="60"/>
      <c r="G63" s="60"/>
    </row>
    <row r="64" spans="2:7">
      <c r="B64" s="50"/>
      <c r="C64" s="60"/>
      <c r="D64" s="60"/>
      <c r="E64" s="60"/>
      <c r="F64" s="60"/>
      <c r="G64" s="60"/>
    </row>
    <row r="65" spans="2:7" ht="26.25" customHeight="1">
      <c r="B65" s="22" t="s">
        <v>51</v>
      </c>
      <c r="C65" s="23" t="s">
        <v>14</v>
      </c>
      <c r="D65" s="23" t="s">
        <v>15</v>
      </c>
      <c r="E65" s="23" t="s">
        <v>52</v>
      </c>
      <c r="F65" s="60"/>
      <c r="G65" s="60"/>
    </row>
    <row r="66" spans="2:7">
      <c r="B66" s="46" t="s">
        <v>53</v>
      </c>
      <c r="C66" s="32"/>
      <c r="D66" s="27">
        <v>0</v>
      </c>
      <c r="E66" s="27">
        <v>0</v>
      </c>
      <c r="F66" s="60"/>
      <c r="G66" s="60"/>
    </row>
    <row r="67" spans="2:7">
      <c r="B67" s="43"/>
      <c r="C67" s="32"/>
      <c r="D67" s="27">
        <v>0</v>
      </c>
      <c r="E67" s="27">
        <v>0</v>
      </c>
      <c r="F67" s="60"/>
      <c r="G67" s="60"/>
    </row>
    <row r="68" spans="2:7" ht="16.5" customHeight="1">
      <c r="B68" s="50"/>
      <c r="C68" s="23">
        <f>SUM(C66:C67)</f>
        <v>0</v>
      </c>
      <c r="D68" s="61"/>
      <c r="E68" s="62"/>
      <c r="F68" s="60"/>
      <c r="G68" s="60"/>
    </row>
    <row r="69" spans="2:7">
      <c r="B69" s="50"/>
      <c r="C69" s="60"/>
      <c r="D69" s="60"/>
      <c r="E69" s="60"/>
      <c r="F69" s="60"/>
      <c r="G69" s="60"/>
    </row>
    <row r="70" spans="2:7">
      <c r="B70" s="50"/>
      <c r="C70" s="60"/>
      <c r="D70" s="60"/>
      <c r="E70" s="60"/>
      <c r="F70" s="60"/>
      <c r="G70" s="60"/>
    </row>
    <row r="71" spans="2:7">
      <c r="B71" s="45"/>
    </row>
    <row r="72" spans="2:7">
      <c r="B72" s="20" t="s">
        <v>54</v>
      </c>
    </row>
    <row r="74" spans="2:7">
      <c r="B74" s="45"/>
    </row>
    <row r="75" spans="2:7" ht="24" customHeight="1">
      <c r="B75" s="22" t="s">
        <v>55</v>
      </c>
      <c r="C75" s="23" t="s">
        <v>56</v>
      </c>
      <c r="D75" s="23" t="s">
        <v>57</v>
      </c>
      <c r="E75" s="23" t="s">
        <v>58</v>
      </c>
      <c r="F75" s="23" t="s">
        <v>59</v>
      </c>
    </row>
    <row r="76" spans="2:7" ht="15">
      <c r="B76" s="24" t="s">
        <v>60</v>
      </c>
      <c r="C76" s="63">
        <v>1805942.1</v>
      </c>
      <c r="D76" s="63">
        <v>1805942.1</v>
      </c>
      <c r="E76" s="63">
        <v>0</v>
      </c>
      <c r="F76" s="25">
        <v>0</v>
      </c>
    </row>
    <row r="77" spans="2:7" ht="15">
      <c r="B77" s="24" t="s">
        <v>61</v>
      </c>
      <c r="C77" s="63">
        <v>4648747.63</v>
      </c>
      <c r="D77" s="63">
        <v>4648747.63</v>
      </c>
      <c r="E77" s="63">
        <v>0</v>
      </c>
      <c r="F77" s="25">
        <v>0</v>
      </c>
    </row>
    <row r="78" spans="2:7" ht="15">
      <c r="B78" s="24" t="s">
        <v>62</v>
      </c>
      <c r="C78" s="63">
        <v>167805809.53</v>
      </c>
      <c r="D78" s="63">
        <v>167805809.53</v>
      </c>
      <c r="E78" s="63">
        <v>0</v>
      </c>
      <c r="F78" s="25">
        <v>0</v>
      </c>
    </row>
    <row r="79" spans="2:7" ht="15">
      <c r="B79" s="24" t="s">
        <v>63</v>
      </c>
      <c r="C79" s="63">
        <v>30785579.07</v>
      </c>
      <c r="D79" s="63">
        <v>30785579.07</v>
      </c>
      <c r="E79" s="63">
        <v>0</v>
      </c>
      <c r="F79" s="25">
        <v>0</v>
      </c>
    </row>
    <row r="80" spans="2:7" ht="15">
      <c r="B80" s="24" t="s">
        <v>64</v>
      </c>
      <c r="C80" s="63">
        <v>121602403.63</v>
      </c>
      <c r="D80" s="63">
        <v>127948279.72</v>
      </c>
      <c r="E80" s="63">
        <v>6345876.0899999999</v>
      </c>
      <c r="F80" s="25">
        <v>0</v>
      </c>
    </row>
    <row r="81" spans="2:6" ht="15">
      <c r="B81" s="24" t="s">
        <v>65</v>
      </c>
      <c r="C81" s="63">
        <v>6258862.1900000004</v>
      </c>
      <c r="D81" s="63">
        <v>6258862.1900000004</v>
      </c>
      <c r="E81" s="63">
        <v>0</v>
      </c>
      <c r="F81" s="25">
        <v>0</v>
      </c>
    </row>
    <row r="82" spans="2:6" ht="15">
      <c r="B82" s="24" t="s">
        <v>66</v>
      </c>
      <c r="C82" s="63">
        <v>332907344.14999998</v>
      </c>
      <c r="D82" s="63">
        <v>339253220.24000001</v>
      </c>
      <c r="E82" s="63">
        <v>6345876.0899999999</v>
      </c>
      <c r="F82" s="25">
        <v>0</v>
      </c>
    </row>
    <row r="83" spans="2:6" ht="15">
      <c r="B83" s="24" t="s">
        <v>67</v>
      </c>
      <c r="C83" s="63">
        <v>4639372.5199999996</v>
      </c>
      <c r="D83" s="63">
        <v>4808092.78</v>
      </c>
      <c r="E83" s="63">
        <v>168720.26</v>
      </c>
      <c r="F83" s="25">
        <v>0</v>
      </c>
    </row>
    <row r="84" spans="2:6" ht="15">
      <c r="B84" s="24" t="s">
        <v>68</v>
      </c>
      <c r="C84" s="63">
        <v>16017280.75</v>
      </c>
      <c r="D84" s="63">
        <v>15807967.119999999</v>
      </c>
      <c r="E84" s="63">
        <v>-209313.63</v>
      </c>
      <c r="F84" s="25">
        <v>0</v>
      </c>
    </row>
    <row r="85" spans="2:6" ht="15">
      <c r="B85" s="24" t="s">
        <v>69</v>
      </c>
      <c r="C85" s="63">
        <v>216398.12</v>
      </c>
      <c r="D85" s="63">
        <v>216398.12</v>
      </c>
      <c r="E85" s="63">
        <v>0</v>
      </c>
      <c r="F85" s="25">
        <v>0</v>
      </c>
    </row>
    <row r="86" spans="2:6" ht="15">
      <c r="B86" s="24" t="s">
        <v>70</v>
      </c>
      <c r="C86" s="63">
        <v>12837708.140000001</v>
      </c>
      <c r="D86" s="63">
        <v>14136498.529999999</v>
      </c>
      <c r="E86" s="63">
        <v>1298790.3899999999</v>
      </c>
      <c r="F86" s="25">
        <v>0</v>
      </c>
    </row>
    <row r="87" spans="2:6" ht="15">
      <c r="B87" s="24" t="s">
        <v>71</v>
      </c>
      <c r="C87" s="63">
        <v>21926085.739999998</v>
      </c>
      <c r="D87" s="63">
        <v>19486005.640000001</v>
      </c>
      <c r="E87" s="63">
        <v>-2440080.1</v>
      </c>
      <c r="F87" s="25">
        <v>0</v>
      </c>
    </row>
    <row r="88" spans="2:6" ht="15">
      <c r="B88" s="24" t="s">
        <v>72</v>
      </c>
      <c r="C88" s="63">
        <v>1439965.51</v>
      </c>
      <c r="D88" s="63">
        <v>1510376.75</v>
      </c>
      <c r="E88" s="63">
        <v>70411.240000000005</v>
      </c>
      <c r="F88" s="25">
        <v>0</v>
      </c>
    </row>
    <row r="89" spans="2:6" ht="15">
      <c r="B89" s="24" t="s">
        <v>73</v>
      </c>
      <c r="C89" s="63">
        <v>5791874.8300000001</v>
      </c>
      <c r="D89" s="63">
        <v>5200128.16</v>
      </c>
      <c r="E89" s="63">
        <v>-591746.67000000004</v>
      </c>
      <c r="F89" s="25">
        <v>0</v>
      </c>
    </row>
    <row r="90" spans="2:6" ht="15">
      <c r="B90" s="24" t="s">
        <v>74</v>
      </c>
      <c r="C90" s="63">
        <v>2306044.62</v>
      </c>
      <c r="D90" s="63">
        <v>2431142.9</v>
      </c>
      <c r="E90" s="63">
        <v>125098.28</v>
      </c>
      <c r="F90" s="25">
        <v>0</v>
      </c>
    </row>
    <row r="91" spans="2:6" ht="15">
      <c r="B91" s="24" t="s">
        <v>75</v>
      </c>
      <c r="C91" s="63">
        <v>81278.929999999993</v>
      </c>
      <c r="D91" s="63">
        <v>81278.929999999993</v>
      </c>
      <c r="E91" s="63">
        <v>0</v>
      </c>
      <c r="F91" s="25">
        <v>0</v>
      </c>
    </row>
    <row r="92" spans="2:6" ht="15">
      <c r="B92" s="24" t="s">
        <v>76</v>
      </c>
      <c r="C92" s="63">
        <v>512657.23</v>
      </c>
      <c r="D92" s="63">
        <v>528358.63</v>
      </c>
      <c r="E92" s="63">
        <v>15701.4</v>
      </c>
      <c r="F92" s="25">
        <v>0</v>
      </c>
    </row>
    <row r="93" spans="2:6" ht="15">
      <c r="B93" s="24" t="s">
        <v>77</v>
      </c>
      <c r="C93" s="63">
        <v>29556357.129999999</v>
      </c>
      <c r="D93" s="63">
        <v>27857357.329999998</v>
      </c>
      <c r="E93" s="63">
        <v>-1698999.8</v>
      </c>
      <c r="F93" s="25">
        <v>0</v>
      </c>
    </row>
    <row r="94" spans="2:6" ht="15">
      <c r="B94" s="24" t="s">
        <v>78</v>
      </c>
      <c r="C94" s="63">
        <v>794043.78</v>
      </c>
      <c r="D94" s="63">
        <v>794043.78</v>
      </c>
      <c r="E94" s="63">
        <v>0</v>
      </c>
      <c r="F94" s="25">
        <v>0</v>
      </c>
    </row>
    <row r="95" spans="2:6" ht="15">
      <c r="B95" s="24" t="s">
        <v>79</v>
      </c>
      <c r="C95" s="63">
        <v>6551606.2000000002</v>
      </c>
      <c r="D95" s="63">
        <v>7181078.7300000004</v>
      </c>
      <c r="E95" s="63">
        <v>629472.53</v>
      </c>
      <c r="F95" s="25">
        <v>0</v>
      </c>
    </row>
    <row r="96" spans="2:6" ht="15">
      <c r="B96" s="24" t="s">
        <v>80</v>
      </c>
      <c r="C96" s="63">
        <v>37687271.869999997</v>
      </c>
      <c r="D96" s="63">
        <v>37676146.25</v>
      </c>
      <c r="E96" s="63">
        <v>-11125.62</v>
      </c>
      <c r="F96" s="25">
        <v>0</v>
      </c>
    </row>
    <row r="97" spans="2:6" ht="15">
      <c r="B97" s="24" t="s">
        <v>81</v>
      </c>
      <c r="C97" s="63">
        <v>3108.34</v>
      </c>
      <c r="D97" s="63">
        <v>3108.34</v>
      </c>
      <c r="E97" s="63">
        <v>0</v>
      </c>
      <c r="F97" s="25">
        <v>0</v>
      </c>
    </row>
    <row r="98" spans="2:6" ht="15">
      <c r="B98" s="24" t="s">
        <v>82</v>
      </c>
      <c r="C98" s="63">
        <v>215938.26</v>
      </c>
      <c r="D98" s="63">
        <v>215938.26</v>
      </c>
      <c r="E98" s="63">
        <v>0</v>
      </c>
      <c r="F98" s="25">
        <v>0</v>
      </c>
    </row>
    <row r="99" spans="2:6" ht="15">
      <c r="B99" s="24" t="s">
        <v>83</v>
      </c>
      <c r="C99" s="63">
        <v>3164346.63</v>
      </c>
      <c r="D99" s="63">
        <v>3511966.63</v>
      </c>
      <c r="E99" s="63">
        <v>347620</v>
      </c>
      <c r="F99" s="25">
        <v>0</v>
      </c>
    </row>
    <row r="100" spans="2:6" ht="15">
      <c r="B100" s="24" t="s">
        <v>84</v>
      </c>
      <c r="C100" s="63">
        <v>4882889</v>
      </c>
      <c r="D100" s="63">
        <v>4882889</v>
      </c>
      <c r="E100" s="63">
        <v>0</v>
      </c>
      <c r="F100" s="25">
        <v>0</v>
      </c>
    </row>
    <row r="101" spans="2:6" ht="15">
      <c r="B101" s="24" t="s">
        <v>85</v>
      </c>
      <c r="C101" s="63">
        <v>298883.8</v>
      </c>
      <c r="D101" s="63">
        <v>298883.8</v>
      </c>
      <c r="E101" s="63">
        <v>0</v>
      </c>
      <c r="F101" s="25">
        <v>0</v>
      </c>
    </row>
    <row r="102" spans="2:6" ht="15">
      <c r="B102" s="24" t="s">
        <v>86</v>
      </c>
      <c r="C102" s="63">
        <v>7054.56</v>
      </c>
      <c r="D102" s="63">
        <v>7054.56</v>
      </c>
      <c r="E102" s="63">
        <v>0</v>
      </c>
      <c r="F102" s="25">
        <v>0</v>
      </c>
    </row>
    <row r="103" spans="2:6" ht="15">
      <c r="B103" s="24" t="s">
        <v>87</v>
      </c>
      <c r="C103" s="63">
        <v>374362.8</v>
      </c>
      <c r="D103" s="63">
        <v>374362.8</v>
      </c>
      <c r="E103" s="63">
        <v>0</v>
      </c>
      <c r="F103" s="25">
        <v>0</v>
      </c>
    </row>
    <row r="104" spans="2:6" ht="15">
      <c r="B104" s="24" t="s">
        <v>88</v>
      </c>
      <c r="C104" s="63">
        <v>45006.38</v>
      </c>
      <c r="D104" s="63">
        <v>45006.38</v>
      </c>
      <c r="E104" s="63">
        <v>0</v>
      </c>
      <c r="F104" s="25">
        <v>0</v>
      </c>
    </row>
    <row r="105" spans="2:6" ht="15">
      <c r="B105" s="24" t="s">
        <v>89</v>
      </c>
      <c r="C105" s="63">
        <v>6058398.4199999999</v>
      </c>
      <c r="D105" s="63">
        <v>6058398.4199999999</v>
      </c>
      <c r="E105" s="63">
        <v>0</v>
      </c>
      <c r="F105" s="25">
        <v>0</v>
      </c>
    </row>
    <row r="106" spans="2:6" ht="15">
      <c r="B106" s="24" t="s">
        <v>90</v>
      </c>
      <c r="C106" s="63">
        <v>100282</v>
      </c>
      <c r="D106" s="63">
        <v>100282</v>
      </c>
      <c r="E106" s="63">
        <v>0</v>
      </c>
      <c r="F106" s="25">
        <v>0</v>
      </c>
    </row>
    <row r="107" spans="2:6" ht="15">
      <c r="B107" s="24" t="s">
        <v>91</v>
      </c>
      <c r="C107" s="63">
        <v>532076.21</v>
      </c>
      <c r="D107" s="63">
        <v>532076.21</v>
      </c>
      <c r="E107" s="63">
        <v>0</v>
      </c>
      <c r="F107" s="25">
        <v>0</v>
      </c>
    </row>
    <row r="108" spans="2:6" ht="15">
      <c r="B108" s="24" t="s">
        <v>92</v>
      </c>
      <c r="C108" s="63">
        <v>117436.24</v>
      </c>
      <c r="D108" s="63">
        <v>132481.24</v>
      </c>
      <c r="E108" s="63">
        <v>15045</v>
      </c>
      <c r="F108" s="25">
        <v>0</v>
      </c>
    </row>
    <row r="109" spans="2:6" ht="15">
      <c r="B109" s="24" t="s">
        <v>93</v>
      </c>
      <c r="C109" s="63">
        <v>269153.74</v>
      </c>
      <c r="D109" s="63">
        <v>269153.74</v>
      </c>
      <c r="E109" s="63">
        <v>0</v>
      </c>
      <c r="F109" s="25">
        <v>0</v>
      </c>
    </row>
    <row r="110" spans="2:6" ht="15">
      <c r="B110" s="24" t="s">
        <v>94</v>
      </c>
      <c r="C110" s="63">
        <v>5210870.22</v>
      </c>
      <c r="D110" s="63">
        <v>5188686.72</v>
      </c>
      <c r="E110" s="63">
        <v>-22183.5</v>
      </c>
      <c r="F110" s="25">
        <v>0</v>
      </c>
    </row>
    <row r="111" spans="2:6" ht="15">
      <c r="B111" s="24" t="s">
        <v>95</v>
      </c>
      <c r="C111" s="63">
        <v>3271173.2</v>
      </c>
      <c r="D111" s="63">
        <v>3325838.2</v>
      </c>
      <c r="E111" s="63">
        <v>54665</v>
      </c>
      <c r="F111" s="25">
        <v>0</v>
      </c>
    </row>
    <row r="112" spans="2:6" ht="15">
      <c r="B112" s="24" t="s">
        <v>96</v>
      </c>
      <c r="C112" s="63">
        <v>3603613.29</v>
      </c>
      <c r="D112" s="63">
        <v>3589580.06</v>
      </c>
      <c r="E112" s="63">
        <v>-14033.23</v>
      </c>
      <c r="F112" s="25">
        <v>0</v>
      </c>
    </row>
    <row r="113" spans="2:6" ht="15">
      <c r="B113" s="24" t="s">
        <v>97</v>
      </c>
      <c r="C113" s="63">
        <v>3931272.23</v>
      </c>
      <c r="D113" s="63">
        <v>3864240.35</v>
      </c>
      <c r="E113" s="63">
        <v>-67031.88</v>
      </c>
      <c r="F113" s="25">
        <v>0</v>
      </c>
    </row>
    <row r="114" spans="2:6" ht="15">
      <c r="B114" s="24" t="s">
        <v>98</v>
      </c>
      <c r="C114" s="63">
        <v>584066.71</v>
      </c>
      <c r="D114" s="63">
        <v>584066.71</v>
      </c>
      <c r="E114" s="63">
        <v>0</v>
      </c>
      <c r="F114" s="25">
        <v>0</v>
      </c>
    </row>
    <row r="115" spans="2:6" ht="15">
      <c r="B115" s="24" t="s">
        <v>99</v>
      </c>
      <c r="C115" s="63">
        <v>3874710.88</v>
      </c>
      <c r="D115" s="63">
        <v>4779710.88</v>
      </c>
      <c r="E115" s="63">
        <v>905000</v>
      </c>
      <c r="F115" s="25">
        <v>0</v>
      </c>
    </row>
    <row r="116" spans="2:6" ht="15">
      <c r="B116" s="24" t="s">
        <v>100</v>
      </c>
      <c r="C116" s="63">
        <v>7766704.7000000002</v>
      </c>
      <c r="D116" s="63">
        <v>7766704.7000000002</v>
      </c>
      <c r="E116" s="63">
        <v>0</v>
      </c>
      <c r="F116" s="25">
        <v>0</v>
      </c>
    </row>
    <row r="117" spans="2:6" ht="15">
      <c r="B117" s="24" t="s">
        <v>101</v>
      </c>
      <c r="C117" s="63">
        <v>233518.47</v>
      </c>
      <c r="D117" s="63">
        <v>233518.47</v>
      </c>
      <c r="E117" s="63">
        <v>0</v>
      </c>
      <c r="F117" s="25">
        <v>0</v>
      </c>
    </row>
    <row r="118" spans="2:6" ht="15">
      <c r="B118" s="24" t="s">
        <v>102</v>
      </c>
      <c r="C118" s="63">
        <v>19300.009999999998</v>
      </c>
      <c r="D118" s="63">
        <v>19300.009999999998</v>
      </c>
      <c r="E118" s="63">
        <v>0</v>
      </c>
      <c r="F118" s="25">
        <v>0</v>
      </c>
    </row>
    <row r="119" spans="2:6" ht="15">
      <c r="B119" s="24" t="s">
        <v>103</v>
      </c>
      <c r="C119" s="63">
        <v>116000</v>
      </c>
      <c r="D119" s="63">
        <v>116000</v>
      </c>
      <c r="E119" s="63">
        <v>0</v>
      </c>
      <c r="F119" s="25">
        <v>0</v>
      </c>
    </row>
    <row r="120" spans="2:6" ht="15">
      <c r="B120" s="24" t="s">
        <v>104</v>
      </c>
      <c r="C120" s="63">
        <v>185038111.46000001</v>
      </c>
      <c r="D120" s="63">
        <v>183614121.13</v>
      </c>
      <c r="E120" s="63">
        <v>-1423990.33</v>
      </c>
      <c r="F120" s="25">
        <v>0</v>
      </c>
    </row>
    <row r="121" spans="2:6" ht="15">
      <c r="B121" s="24" t="s">
        <v>105</v>
      </c>
      <c r="C121" s="63">
        <v>-1200926.46</v>
      </c>
      <c r="D121" s="63">
        <v>-1433363.84</v>
      </c>
      <c r="E121" s="63">
        <v>-232437.38</v>
      </c>
      <c r="F121" s="25">
        <v>0</v>
      </c>
    </row>
    <row r="122" spans="2:6" ht="15">
      <c r="B122" s="24" t="s">
        <v>106</v>
      </c>
      <c r="C122" s="63">
        <v>-14137253.25</v>
      </c>
      <c r="D122" s="63">
        <v>-15442923.470000001</v>
      </c>
      <c r="E122" s="63">
        <v>-1305670.22</v>
      </c>
      <c r="F122" s="25">
        <v>0</v>
      </c>
    </row>
    <row r="123" spans="2:6" ht="15">
      <c r="B123" s="24" t="s">
        <v>107</v>
      </c>
      <c r="C123" s="63">
        <v>-124203.53</v>
      </c>
      <c r="D123" s="63">
        <v>-145843.29</v>
      </c>
      <c r="E123" s="63">
        <v>-21639.759999999998</v>
      </c>
      <c r="F123" s="25">
        <v>0</v>
      </c>
    </row>
    <row r="124" spans="2:6" ht="15">
      <c r="B124" s="24" t="s">
        <v>108</v>
      </c>
      <c r="C124" s="63">
        <v>-73466.66</v>
      </c>
      <c r="D124" s="63">
        <v>-85066.66</v>
      </c>
      <c r="E124" s="63">
        <v>-11600</v>
      </c>
      <c r="F124" s="25">
        <v>0</v>
      </c>
    </row>
    <row r="125" spans="2:6" ht="15">
      <c r="B125" s="24" t="s">
        <v>109</v>
      </c>
      <c r="C125" s="63">
        <v>-29365101</v>
      </c>
      <c r="D125" s="63">
        <v>-29943222.780000001</v>
      </c>
      <c r="E125" s="63">
        <v>-578121.78</v>
      </c>
      <c r="F125" s="25">
        <v>0</v>
      </c>
    </row>
    <row r="126" spans="2:6" ht="15">
      <c r="B126" s="24" t="s">
        <v>110</v>
      </c>
      <c r="C126" s="63">
        <v>-5303375.53</v>
      </c>
      <c r="D126" s="63">
        <v>-5104381</v>
      </c>
      <c r="E126" s="63">
        <v>198994.53</v>
      </c>
      <c r="F126" s="25">
        <v>0</v>
      </c>
    </row>
    <row r="127" spans="2:6" ht="15">
      <c r="B127" s="24" t="s">
        <v>111</v>
      </c>
      <c r="C127" s="63">
        <v>-733139.24</v>
      </c>
      <c r="D127" s="63">
        <v>-938892.5</v>
      </c>
      <c r="E127" s="63">
        <v>-205753.26</v>
      </c>
      <c r="F127" s="25">
        <v>0</v>
      </c>
    </row>
    <row r="128" spans="2:6" ht="15">
      <c r="B128" s="24" t="s">
        <v>112</v>
      </c>
      <c r="C128" s="63">
        <v>-16334.49</v>
      </c>
      <c r="D128" s="63">
        <v>-24462.38</v>
      </c>
      <c r="E128" s="63">
        <v>-8127.89</v>
      </c>
      <c r="F128" s="25">
        <v>0</v>
      </c>
    </row>
    <row r="129" spans="2:6" ht="15">
      <c r="B129" s="24" t="s">
        <v>113</v>
      </c>
      <c r="C129" s="63">
        <v>-160688.17000000001</v>
      </c>
      <c r="D129" s="63">
        <v>-202894.18</v>
      </c>
      <c r="E129" s="63">
        <v>-42206.01</v>
      </c>
      <c r="F129" s="25">
        <v>0</v>
      </c>
    </row>
    <row r="130" spans="2:6" ht="15">
      <c r="B130" s="24" t="s">
        <v>114</v>
      </c>
      <c r="C130" s="63">
        <v>-9620934.1899999995</v>
      </c>
      <c r="D130" s="63">
        <v>-12016144.9</v>
      </c>
      <c r="E130" s="63">
        <v>-2395210.71</v>
      </c>
      <c r="F130" s="25">
        <v>0</v>
      </c>
    </row>
    <row r="131" spans="2:6" ht="15">
      <c r="B131" s="24" t="s">
        <v>115</v>
      </c>
      <c r="C131" s="63">
        <v>-37863070.359999999</v>
      </c>
      <c r="D131" s="63">
        <v>-38507105.380000003</v>
      </c>
      <c r="E131" s="63">
        <v>-644035.02</v>
      </c>
      <c r="F131" s="25">
        <v>0</v>
      </c>
    </row>
    <row r="132" spans="2:6" ht="15">
      <c r="B132" s="24" t="s">
        <v>116</v>
      </c>
      <c r="C132" s="63">
        <v>-211609.02</v>
      </c>
      <c r="D132" s="63">
        <v>-211609.02</v>
      </c>
      <c r="E132" s="63">
        <v>0</v>
      </c>
      <c r="F132" s="25">
        <v>0</v>
      </c>
    </row>
    <row r="133" spans="2:6" ht="15">
      <c r="B133" s="24" t="s">
        <v>117</v>
      </c>
      <c r="C133" s="63">
        <v>-7723293.2199999997</v>
      </c>
      <c r="D133" s="63">
        <v>-7932690.6500000004</v>
      </c>
      <c r="E133" s="63">
        <v>-209397.43</v>
      </c>
      <c r="F133" s="25">
        <v>0</v>
      </c>
    </row>
    <row r="134" spans="2:6" ht="15">
      <c r="B134" s="24" t="s">
        <v>118</v>
      </c>
      <c r="C134" s="63">
        <v>-87174.44</v>
      </c>
      <c r="D134" s="63">
        <v>-161895.39000000001</v>
      </c>
      <c r="E134" s="63">
        <v>-74720.95</v>
      </c>
      <c r="F134" s="25">
        <v>0</v>
      </c>
    </row>
    <row r="135" spans="2:6" ht="15">
      <c r="B135" s="24" t="s">
        <v>119</v>
      </c>
      <c r="C135" s="63">
        <v>-4996.9799999999996</v>
      </c>
      <c r="D135" s="63">
        <v>-5702.43</v>
      </c>
      <c r="E135" s="63">
        <v>-705.45</v>
      </c>
      <c r="F135" s="25">
        <v>0</v>
      </c>
    </row>
    <row r="136" spans="2:6" ht="15">
      <c r="B136" s="24" t="s">
        <v>120</v>
      </c>
      <c r="C136" s="63">
        <v>-52453.4</v>
      </c>
      <c r="D136" s="63">
        <v>-146044.1</v>
      </c>
      <c r="E136" s="63">
        <v>-93590.7</v>
      </c>
      <c r="F136" s="25">
        <v>0</v>
      </c>
    </row>
    <row r="137" spans="2:6" ht="15">
      <c r="B137" s="24" t="s">
        <v>121</v>
      </c>
      <c r="C137" s="63">
        <v>-3216676.11</v>
      </c>
      <c r="D137" s="63">
        <v>-3822515.96</v>
      </c>
      <c r="E137" s="63">
        <v>-605839.85</v>
      </c>
      <c r="F137" s="25">
        <v>0</v>
      </c>
    </row>
    <row r="138" spans="2:6" ht="15">
      <c r="B138" s="24" t="s">
        <v>122</v>
      </c>
      <c r="C138" s="63">
        <v>-376487.53</v>
      </c>
      <c r="D138" s="63">
        <v>-429695.16</v>
      </c>
      <c r="E138" s="63">
        <v>-53207.63</v>
      </c>
      <c r="F138" s="25">
        <v>0</v>
      </c>
    </row>
    <row r="139" spans="2:6" ht="15">
      <c r="B139" s="24" t="s">
        <v>123</v>
      </c>
      <c r="C139" s="63">
        <v>-47250.400000000001</v>
      </c>
      <c r="D139" s="63">
        <v>-58994.02</v>
      </c>
      <c r="E139" s="63">
        <v>-11743.62</v>
      </c>
      <c r="F139" s="25">
        <v>0</v>
      </c>
    </row>
    <row r="140" spans="2:6" ht="15">
      <c r="B140" s="24" t="s">
        <v>124</v>
      </c>
      <c r="C140" s="63">
        <v>-4834096.7699999996</v>
      </c>
      <c r="D140" s="63">
        <v>-4853175.05</v>
      </c>
      <c r="E140" s="63">
        <v>-19078.28</v>
      </c>
      <c r="F140" s="25">
        <v>0</v>
      </c>
    </row>
    <row r="141" spans="2:6" ht="15">
      <c r="B141" s="24" t="s">
        <v>125</v>
      </c>
      <c r="C141" s="63">
        <v>-3814191.62</v>
      </c>
      <c r="D141" s="63">
        <v>-3963934.49</v>
      </c>
      <c r="E141" s="63">
        <v>-149742.87</v>
      </c>
      <c r="F141" s="25">
        <v>0</v>
      </c>
    </row>
    <row r="142" spans="2:6" ht="15">
      <c r="B142" s="24" t="s">
        <v>126</v>
      </c>
      <c r="C142" s="63">
        <v>-1728603.31</v>
      </c>
      <c r="D142" s="63">
        <v>-2067567.63</v>
      </c>
      <c r="E142" s="63">
        <v>-338964.32</v>
      </c>
      <c r="F142" s="25">
        <v>0</v>
      </c>
    </row>
    <row r="143" spans="2:6" ht="15">
      <c r="B143" s="24" t="s">
        <v>127</v>
      </c>
      <c r="C143" s="63">
        <v>-6215696.2199999997</v>
      </c>
      <c r="D143" s="63">
        <v>-7364432.2699999996</v>
      </c>
      <c r="E143" s="63">
        <v>-1148736.05</v>
      </c>
      <c r="F143" s="25">
        <v>0</v>
      </c>
    </row>
    <row r="144" spans="2:6" ht="15">
      <c r="B144" s="24" t="s">
        <v>128</v>
      </c>
      <c r="C144" s="63">
        <v>-126911021.90000001</v>
      </c>
      <c r="D144" s="63">
        <v>-134862556.55000001</v>
      </c>
      <c r="E144" s="63">
        <v>-7951534.6500000004</v>
      </c>
      <c r="F144" s="25">
        <v>0</v>
      </c>
    </row>
    <row r="145" spans="2:6" ht="15">
      <c r="B145" s="49"/>
      <c r="C145" s="48"/>
      <c r="D145" s="48"/>
      <c r="E145" s="48"/>
      <c r="F145" s="48"/>
    </row>
    <row r="146" spans="2:6" ht="18" customHeight="1">
      <c r="C146" s="64">
        <v>391034433.70999998</v>
      </c>
      <c r="D146" s="64">
        <v>388004784.81999999</v>
      </c>
      <c r="E146" s="64">
        <v>-3029648.89</v>
      </c>
      <c r="F146" s="23">
        <v>0</v>
      </c>
    </row>
    <row r="149" spans="2:6" ht="21.75" customHeight="1">
      <c r="B149" s="22" t="s">
        <v>129</v>
      </c>
      <c r="C149" s="23" t="s">
        <v>56</v>
      </c>
      <c r="D149" s="23" t="s">
        <v>57</v>
      </c>
      <c r="E149" s="23" t="s">
        <v>58</v>
      </c>
      <c r="F149" s="23" t="s">
        <v>59</v>
      </c>
    </row>
    <row r="150" spans="2:6">
      <c r="B150" s="46" t="s">
        <v>130</v>
      </c>
      <c r="C150" s="26"/>
      <c r="D150" s="26"/>
      <c r="E150" s="26"/>
      <c r="F150" s="26"/>
    </row>
    <row r="151" spans="2:6">
      <c r="B151" s="41"/>
      <c r="C151" s="27"/>
      <c r="D151" s="27"/>
      <c r="E151" s="27"/>
      <c r="F151" s="27"/>
    </row>
    <row r="152" spans="2:6">
      <c r="B152" s="41" t="s">
        <v>131</v>
      </c>
      <c r="C152" s="27"/>
      <c r="D152" s="27"/>
      <c r="E152" s="27"/>
      <c r="F152" s="27"/>
    </row>
    <row r="153" spans="2:6">
      <c r="B153" s="41"/>
      <c r="C153" s="27"/>
      <c r="D153" s="27"/>
      <c r="E153" s="27"/>
      <c r="F153" s="27"/>
    </row>
    <row r="154" spans="2:6">
      <c r="B154" s="41" t="s">
        <v>132</v>
      </c>
      <c r="C154" s="27"/>
      <c r="D154" s="27"/>
      <c r="E154" s="27"/>
      <c r="F154" s="27"/>
    </row>
    <row r="155" spans="2:6" ht="15">
      <c r="B155" s="65"/>
      <c r="C155" s="29"/>
      <c r="D155" s="29"/>
      <c r="E155" s="29"/>
      <c r="F155" s="29"/>
    </row>
    <row r="156" spans="2:6" ht="16.5" customHeight="1">
      <c r="C156" s="23">
        <f>SUM(C154:C155)</f>
        <v>0</v>
      </c>
      <c r="D156" s="23">
        <f t="shared" ref="D156:E156" si="2">SUM(D154:D155)</f>
        <v>0</v>
      </c>
      <c r="E156" s="23">
        <f t="shared" si="2"/>
        <v>0</v>
      </c>
      <c r="F156" s="66"/>
    </row>
    <row r="159" spans="2:6" ht="27" customHeight="1">
      <c r="B159" s="22" t="s">
        <v>133</v>
      </c>
      <c r="C159" s="23" t="s">
        <v>14</v>
      </c>
    </row>
    <row r="160" spans="2:6">
      <c r="B160" s="46" t="s">
        <v>134</v>
      </c>
      <c r="C160" s="26"/>
    </row>
    <row r="161" spans="2:4">
      <c r="B161" s="41"/>
      <c r="C161" s="27"/>
    </row>
    <row r="162" spans="2:4">
      <c r="B162" s="43"/>
      <c r="C162" s="29"/>
    </row>
    <row r="163" spans="2:4" ht="15" customHeight="1">
      <c r="C163" s="23">
        <f>SUM(C161:C162)</f>
        <v>0</v>
      </c>
    </row>
    <row r="164" spans="2:4" ht="15">
      <c r="B164"/>
    </row>
    <row r="166" spans="2:4" ht="22.5" customHeight="1">
      <c r="B166" s="67" t="s">
        <v>135</v>
      </c>
      <c r="C166" s="68" t="s">
        <v>14</v>
      </c>
      <c r="D166" s="69" t="s">
        <v>136</v>
      </c>
    </row>
    <row r="167" spans="2:4">
      <c r="B167" s="70"/>
      <c r="C167" s="71"/>
      <c r="D167" s="72"/>
    </row>
    <row r="168" spans="2:4">
      <c r="B168" s="73"/>
      <c r="C168" s="74"/>
      <c r="D168" s="75"/>
    </row>
    <row r="169" spans="2:4">
      <c r="B169" s="76"/>
      <c r="C169" s="77"/>
      <c r="D169" s="77"/>
    </row>
    <row r="170" spans="2:4">
      <c r="B170" s="76"/>
      <c r="C170" s="77"/>
      <c r="D170" s="77"/>
    </row>
    <row r="171" spans="2:4">
      <c r="B171" s="78"/>
      <c r="C171" s="79"/>
      <c r="D171" s="79"/>
    </row>
    <row r="172" spans="2:4" ht="14.25" customHeight="1">
      <c r="C172" s="23">
        <f t="shared" ref="C172" si="3">SUM(C170:C171)</f>
        <v>0</v>
      </c>
      <c r="D172" s="23"/>
    </row>
    <row r="175" spans="2:4">
      <c r="B175" s="14" t="s">
        <v>137</v>
      </c>
    </row>
    <row r="177" spans="2:6" ht="20.25" customHeight="1">
      <c r="B177" s="67" t="s">
        <v>138</v>
      </c>
      <c r="C177" s="68" t="s">
        <v>14</v>
      </c>
      <c r="D177" s="23" t="s">
        <v>35</v>
      </c>
      <c r="E177" s="23" t="s">
        <v>36</v>
      </c>
      <c r="F177" s="23" t="s">
        <v>37</v>
      </c>
    </row>
    <row r="178" spans="2:6" ht="15">
      <c r="B178" s="80" t="s">
        <v>139</v>
      </c>
      <c r="C178" s="63">
        <v>-44566.15</v>
      </c>
      <c r="D178" s="81"/>
      <c r="E178" s="81"/>
      <c r="F178" s="81"/>
    </row>
    <row r="179" spans="2:6" ht="15">
      <c r="B179" s="80" t="s">
        <v>140</v>
      </c>
      <c r="C179" s="63">
        <v>-5606838.8399999999</v>
      </c>
      <c r="D179" s="42"/>
      <c r="E179" s="42"/>
      <c r="F179" s="42"/>
    </row>
    <row r="180" spans="2:6" ht="15">
      <c r="B180" s="80" t="s">
        <v>141</v>
      </c>
      <c r="C180" s="63">
        <v>-24330.68</v>
      </c>
      <c r="D180" s="42"/>
      <c r="E180" s="42"/>
      <c r="F180" s="42"/>
    </row>
    <row r="181" spans="2:6" ht="15">
      <c r="B181" s="80" t="s">
        <v>142</v>
      </c>
      <c r="C181" s="63">
        <v>-37120</v>
      </c>
      <c r="D181" s="42"/>
      <c r="E181" s="42"/>
      <c r="F181" s="42"/>
    </row>
    <row r="182" spans="2:6" ht="15">
      <c r="B182" s="80" t="s">
        <v>143</v>
      </c>
      <c r="C182" s="63">
        <v>-108990.7</v>
      </c>
      <c r="D182" s="42"/>
      <c r="E182" s="42"/>
      <c r="F182" s="42"/>
    </row>
    <row r="183" spans="2:6" ht="15">
      <c r="B183" s="80" t="s">
        <v>144</v>
      </c>
      <c r="C183" s="63">
        <v>-4885415.33</v>
      </c>
      <c r="D183" s="42"/>
      <c r="E183" s="42"/>
      <c r="F183" s="42"/>
    </row>
    <row r="184" spans="2:6" ht="15">
      <c r="B184" s="80" t="s">
        <v>145</v>
      </c>
      <c r="C184" s="63">
        <v>-2383.87</v>
      </c>
      <c r="D184" s="42"/>
      <c r="E184" s="42"/>
      <c r="F184" s="42"/>
    </row>
    <row r="185" spans="2:6" ht="15">
      <c r="B185" s="80" t="s">
        <v>146</v>
      </c>
      <c r="C185" s="63">
        <v>-664.11</v>
      </c>
      <c r="D185" s="42"/>
      <c r="E185" s="42"/>
      <c r="F185" s="42"/>
    </row>
    <row r="186" spans="2:6" ht="15">
      <c r="B186" s="80" t="s">
        <v>147</v>
      </c>
      <c r="C186" s="63">
        <v>-2942289.32</v>
      </c>
      <c r="D186" s="42"/>
      <c r="E186" s="42"/>
      <c r="F186" s="42"/>
    </row>
    <row r="187" spans="2:6" ht="15">
      <c r="B187" s="80" t="s">
        <v>148</v>
      </c>
      <c r="C187" s="63">
        <v>-837042.26</v>
      </c>
      <c r="D187" s="42"/>
      <c r="E187" s="42"/>
      <c r="F187" s="42"/>
    </row>
    <row r="188" spans="2:6" ht="15">
      <c r="B188" s="80" t="s">
        <v>149</v>
      </c>
      <c r="C188" s="63">
        <v>-321540.28999999998</v>
      </c>
      <c r="D188" s="42"/>
      <c r="E188" s="42"/>
      <c r="F188" s="42"/>
    </row>
    <row r="189" spans="2:6" ht="15">
      <c r="B189" s="80" t="s">
        <v>150</v>
      </c>
      <c r="C189" s="63">
        <v>-461968.07</v>
      </c>
      <c r="D189" s="42"/>
      <c r="E189" s="42"/>
      <c r="F189" s="42"/>
    </row>
    <row r="190" spans="2:6" ht="15">
      <c r="B190" s="80" t="s">
        <v>151</v>
      </c>
      <c r="C190" s="63">
        <v>2.2200000000000002</v>
      </c>
      <c r="D190" s="42"/>
      <c r="E190" s="42"/>
      <c r="F190" s="42"/>
    </row>
    <row r="191" spans="2:6" ht="15">
      <c r="B191" s="80" t="s">
        <v>152</v>
      </c>
      <c r="C191" s="63">
        <v>-8957.52</v>
      </c>
      <c r="D191" s="42"/>
      <c r="E191" s="42"/>
      <c r="F191" s="42"/>
    </row>
    <row r="192" spans="2:6" ht="15">
      <c r="B192" s="80" t="s">
        <v>153</v>
      </c>
      <c r="C192" s="63">
        <v>-118955.38</v>
      </c>
      <c r="D192" s="42"/>
      <c r="E192" s="42"/>
      <c r="F192" s="42"/>
    </row>
    <row r="193" spans="2:6" ht="15">
      <c r="B193" s="80" t="s">
        <v>154</v>
      </c>
      <c r="C193" s="63">
        <v>-475320.8</v>
      </c>
      <c r="D193" s="42"/>
      <c r="E193" s="42"/>
      <c r="F193" s="42"/>
    </row>
    <row r="194" spans="2:6" ht="15">
      <c r="B194" s="80" t="s">
        <v>155</v>
      </c>
      <c r="C194" s="63">
        <v>-132031.71</v>
      </c>
      <c r="D194" s="42"/>
      <c r="E194" s="42"/>
      <c r="F194" s="42"/>
    </row>
    <row r="195" spans="2:6" ht="15">
      <c r="B195" s="80" t="s">
        <v>156</v>
      </c>
      <c r="C195" s="63">
        <v>-90860.82</v>
      </c>
      <c r="D195" s="42"/>
      <c r="E195" s="42"/>
      <c r="F195" s="42"/>
    </row>
    <row r="196" spans="2:6" ht="15">
      <c r="B196" s="80" t="s">
        <v>157</v>
      </c>
      <c r="C196" s="63">
        <v>-2274.89</v>
      </c>
      <c r="D196" s="42"/>
      <c r="E196" s="42"/>
      <c r="F196" s="42"/>
    </row>
    <row r="197" spans="2:6" ht="15">
      <c r="B197" s="80" t="s">
        <v>158</v>
      </c>
      <c r="C197" s="63">
        <v>-1067224.93</v>
      </c>
      <c r="D197" s="42"/>
      <c r="E197" s="42"/>
      <c r="F197" s="42"/>
    </row>
    <row r="198" spans="2:6" ht="15">
      <c r="B198" s="80" t="s">
        <v>159</v>
      </c>
      <c r="C198" s="63">
        <v>0.01</v>
      </c>
      <c r="D198" s="42"/>
      <c r="E198" s="42"/>
      <c r="F198" s="42"/>
    </row>
    <row r="199" spans="2:6" ht="15">
      <c r="B199" s="80" t="s">
        <v>160</v>
      </c>
      <c r="C199" s="63">
        <v>-243.01</v>
      </c>
      <c r="D199" s="42"/>
      <c r="E199" s="42"/>
      <c r="F199" s="42"/>
    </row>
    <row r="200" spans="2:6" ht="15">
      <c r="B200" s="80" t="s">
        <v>161</v>
      </c>
      <c r="C200" s="63">
        <v>-1944.73</v>
      </c>
      <c r="D200" s="42"/>
      <c r="E200" s="42"/>
      <c r="F200" s="42"/>
    </row>
    <row r="201" spans="2:6" ht="15">
      <c r="B201" s="80" t="s">
        <v>162</v>
      </c>
      <c r="C201" s="63">
        <v>173375</v>
      </c>
      <c r="D201" s="42"/>
      <c r="E201" s="42"/>
      <c r="F201" s="42"/>
    </row>
    <row r="202" spans="2:6" ht="15">
      <c r="B202" s="80" t="s">
        <v>163</v>
      </c>
      <c r="C202" s="63">
        <v>-687327.58</v>
      </c>
      <c r="D202" s="42"/>
      <c r="E202" s="42"/>
      <c r="F202" s="42"/>
    </row>
    <row r="203" spans="2:6" ht="15">
      <c r="B203" s="80" t="s">
        <v>164</v>
      </c>
      <c r="C203" s="63">
        <v>-4468513.72</v>
      </c>
      <c r="D203" s="42"/>
      <c r="E203" s="42"/>
      <c r="F203" s="42"/>
    </row>
    <row r="204" spans="2:6" ht="15">
      <c r="B204" s="80" t="s">
        <v>165</v>
      </c>
      <c r="C204" s="63">
        <v>632554.28</v>
      </c>
      <c r="D204" s="42"/>
      <c r="E204" s="42"/>
      <c r="F204" s="42"/>
    </row>
    <row r="205" spans="2:6" ht="15">
      <c r="B205" s="80" t="s">
        <v>166</v>
      </c>
      <c r="C205" s="63">
        <v>-111</v>
      </c>
      <c r="D205" s="42"/>
      <c r="E205" s="42"/>
      <c r="F205" s="42"/>
    </row>
    <row r="206" spans="2:6" ht="15">
      <c r="B206" s="80" t="s">
        <v>167</v>
      </c>
      <c r="C206" s="63">
        <v>-5867.25</v>
      </c>
      <c r="D206" s="42"/>
      <c r="E206" s="42"/>
      <c r="F206" s="42"/>
    </row>
    <row r="207" spans="2:6" ht="15">
      <c r="B207" s="80" t="s">
        <v>168</v>
      </c>
      <c r="C207" s="63">
        <v>-5429.49</v>
      </c>
      <c r="D207" s="42"/>
      <c r="E207" s="42"/>
      <c r="F207" s="42"/>
    </row>
    <row r="208" spans="2:6" ht="15">
      <c r="B208" s="80" t="s">
        <v>169</v>
      </c>
      <c r="C208" s="63">
        <v>-708141.81</v>
      </c>
      <c r="D208" s="42"/>
      <c r="E208" s="42"/>
      <c r="F208" s="42"/>
    </row>
    <row r="209" spans="2:6" ht="15">
      <c r="B209" s="80" t="s">
        <v>170</v>
      </c>
      <c r="C209" s="63">
        <v>-20997</v>
      </c>
      <c r="D209" s="42"/>
      <c r="E209" s="42"/>
      <c r="F209" s="42"/>
    </row>
    <row r="210" spans="2:6" ht="16.5" customHeight="1">
      <c r="B210" s="82" t="s">
        <v>171</v>
      </c>
      <c r="C210" s="83">
        <v>-22261419.75</v>
      </c>
      <c r="D210" s="84"/>
      <c r="E210" s="23"/>
      <c r="F210" s="23"/>
    </row>
    <row r="211" spans="2:6" ht="15">
      <c r="B211" s="85"/>
      <c r="C211" s="86"/>
      <c r="D211" s="85"/>
    </row>
    <row r="214" spans="2:6" ht="20.25" customHeight="1">
      <c r="B214" s="87" t="s">
        <v>172</v>
      </c>
      <c r="C214" s="88" t="s">
        <v>14</v>
      </c>
      <c r="D214" s="23" t="s">
        <v>173</v>
      </c>
      <c r="E214" s="23" t="s">
        <v>136</v>
      </c>
    </row>
    <row r="215" spans="2:6" ht="15">
      <c r="B215" s="37" t="s">
        <v>174</v>
      </c>
      <c r="C215" s="63">
        <v>-79394.53</v>
      </c>
      <c r="D215" s="89"/>
      <c r="E215" s="90"/>
    </row>
    <row r="216" spans="2:6" ht="15">
      <c r="B216" s="37" t="s">
        <v>175</v>
      </c>
      <c r="C216" s="63">
        <v>-79394.53</v>
      </c>
      <c r="D216" s="89"/>
      <c r="E216" s="91"/>
    </row>
    <row r="217" spans="2:6">
      <c r="B217" s="92"/>
      <c r="C217" s="93"/>
      <c r="D217" s="94"/>
      <c r="E217" s="95"/>
    </row>
    <row r="218" spans="2:6" ht="16.5" customHeight="1">
      <c r="C218" s="40">
        <f>+C216</f>
        <v>-79394.53</v>
      </c>
      <c r="D218" s="96"/>
      <c r="E218" s="97"/>
    </row>
    <row r="221" spans="2:6" ht="27.75" customHeight="1">
      <c r="B221" s="67" t="s">
        <v>176</v>
      </c>
      <c r="C221" s="68" t="s">
        <v>14</v>
      </c>
      <c r="D221" s="23" t="s">
        <v>173</v>
      </c>
      <c r="E221" s="23" t="s">
        <v>136</v>
      </c>
    </row>
    <row r="222" spans="2:6">
      <c r="B222" s="98" t="s">
        <v>177</v>
      </c>
      <c r="C222" s="99"/>
      <c r="D222" s="100"/>
      <c r="E222" s="90"/>
    </row>
    <row r="223" spans="2:6">
      <c r="B223" s="101"/>
      <c r="C223" s="102"/>
      <c r="D223" s="89"/>
      <c r="E223" s="91"/>
    </row>
    <row r="224" spans="2:6">
      <c r="B224" s="92"/>
      <c r="C224" s="93"/>
      <c r="D224" s="94"/>
      <c r="E224" s="95"/>
    </row>
    <row r="225" spans="2:5" ht="15" customHeight="1">
      <c r="C225" s="23">
        <f>SUM(C223:C224)</f>
        <v>0</v>
      </c>
      <c r="D225" s="96"/>
      <c r="E225" s="97"/>
    </row>
    <row r="226" spans="2:5" ht="15">
      <c r="B226"/>
    </row>
    <row r="228" spans="2:5" ht="24" customHeight="1">
      <c r="B228" s="67" t="s">
        <v>178</v>
      </c>
      <c r="C228" s="68" t="s">
        <v>14</v>
      </c>
      <c r="D228" s="23" t="s">
        <v>173</v>
      </c>
      <c r="E228" s="23" t="s">
        <v>136</v>
      </c>
    </row>
    <row r="229" spans="2:5">
      <c r="B229" s="98" t="s">
        <v>179</v>
      </c>
      <c r="C229" s="99"/>
      <c r="D229" s="100"/>
      <c r="E229" s="90"/>
    </row>
    <row r="230" spans="2:5">
      <c r="B230" s="101"/>
      <c r="C230" s="102"/>
      <c r="D230" s="89"/>
      <c r="E230" s="91"/>
    </row>
    <row r="231" spans="2:5">
      <c r="B231" s="92"/>
      <c r="C231" s="93"/>
      <c r="D231" s="94"/>
      <c r="E231" s="95"/>
    </row>
    <row r="232" spans="2:5" ht="16.5" customHeight="1">
      <c r="C232" s="23">
        <f>SUM(C230:C231)</f>
        <v>0</v>
      </c>
      <c r="D232" s="96"/>
      <c r="E232" s="97"/>
    </row>
    <row r="235" spans="2:5" ht="24" customHeight="1">
      <c r="B235" s="67" t="s">
        <v>180</v>
      </c>
      <c r="C235" s="68" t="s">
        <v>14</v>
      </c>
      <c r="D235" s="84" t="s">
        <v>173</v>
      </c>
      <c r="E235" s="84" t="s">
        <v>47</v>
      </c>
    </row>
    <row r="236" spans="2:5">
      <c r="B236" s="98" t="s">
        <v>181</v>
      </c>
      <c r="C236" s="103">
        <v>-46132.99</v>
      </c>
      <c r="D236" s="26">
        <v>0</v>
      </c>
      <c r="E236" s="26">
        <v>0</v>
      </c>
    </row>
    <row r="237" spans="2:5" ht="15">
      <c r="B237" s="47" t="s">
        <v>182</v>
      </c>
      <c r="C237" s="63">
        <v>-46133</v>
      </c>
      <c r="D237" s="27">
        <v>0</v>
      </c>
      <c r="E237" s="27">
        <v>0</v>
      </c>
    </row>
    <row r="238" spans="2:5" ht="15">
      <c r="B238" s="49" t="s">
        <v>183</v>
      </c>
      <c r="C238" s="63">
        <v>0.01</v>
      </c>
      <c r="D238" s="104">
        <v>0</v>
      </c>
      <c r="E238" s="104">
        <v>0</v>
      </c>
    </row>
    <row r="239" spans="2:5" ht="18.75" customHeight="1">
      <c r="C239" s="23"/>
      <c r="D239" s="96"/>
      <c r="E239" s="97"/>
    </row>
    <row r="242" spans="2:5">
      <c r="B242" s="14" t="s">
        <v>184</v>
      </c>
    </row>
    <row r="243" spans="2:5">
      <c r="B243" s="14"/>
    </row>
    <row r="244" spans="2:5">
      <c r="B244" s="14" t="s">
        <v>185</v>
      </c>
    </row>
    <row r="246" spans="2:5" ht="24" customHeight="1">
      <c r="B246" s="87" t="s">
        <v>186</v>
      </c>
      <c r="C246" s="88" t="s">
        <v>14</v>
      </c>
      <c r="D246" s="23" t="s">
        <v>187</v>
      </c>
      <c r="E246" s="23" t="s">
        <v>47</v>
      </c>
    </row>
    <row r="247" spans="2:5" ht="15">
      <c r="B247" s="80" t="s">
        <v>188</v>
      </c>
      <c r="C247" s="25">
        <v>-119914.5</v>
      </c>
      <c r="D247" s="48">
        <v>0</v>
      </c>
      <c r="E247" s="48">
        <v>0</v>
      </c>
    </row>
    <row r="248" spans="2:5" ht="15">
      <c r="B248" s="80" t="s">
        <v>189</v>
      </c>
      <c r="C248" s="25">
        <v>-41405.5</v>
      </c>
      <c r="D248" s="48">
        <v>0</v>
      </c>
      <c r="E248" s="48">
        <v>0</v>
      </c>
    </row>
    <row r="249" spans="2:5" ht="15">
      <c r="B249" s="80" t="s">
        <v>190</v>
      </c>
      <c r="C249" s="25">
        <v>-161320</v>
      </c>
      <c r="D249" s="48">
        <v>0</v>
      </c>
      <c r="E249" s="48">
        <v>0</v>
      </c>
    </row>
    <row r="250" spans="2:5" ht="15">
      <c r="B250" s="80" t="s">
        <v>191</v>
      </c>
      <c r="C250" s="25">
        <v>-31210</v>
      </c>
      <c r="D250" s="48">
        <v>0</v>
      </c>
      <c r="E250" s="48">
        <v>0</v>
      </c>
    </row>
    <row r="251" spans="2:5" ht="15">
      <c r="B251" s="80" t="s">
        <v>192</v>
      </c>
      <c r="C251" s="25">
        <v>-436342.66</v>
      </c>
      <c r="D251" s="48">
        <v>0</v>
      </c>
      <c r="E251" s="48">
        <v>0</v>
      </c>
    </row>
    <row r="252" spans="2:5" ht="15">
      <c r="B252" s="80" t="s">
        <v>193</v>
      </c>
      <c r="C252" s="25">
        <v>-1849466.96</v>
      </c>
      <c r="D252" s="48">
        <v>0</v>
      </c>
      <c r="E252" s="48">
        <v>0</v>
      </c>
    </row>
    <row r="253" spans="2:5" ht="15">
      <c r="B253" s="80" t="s">
        <v>194</v>
      </c>
      <c r="C253" s="25">
        <v>-2151000</v>
      </c>
      <c r="D253" s="48">
        <v>0</v>
      </c>
      <c r="E253" s="48">
        <v>0</v>
      </c>
    </row>
    <row r="254" spans="2:5" ht="15">
      <c r="B254" s="80" t="s">
        <v>195</v>
      </c>
      <c r="C254" s="25">
        <v>-35030.050000000003</v>
      </c>
      <c r="D254" s="48">
        <v>0</v>
      </c>
      <c r="E254" s="48">
        <v>0</v>
      </c>
    </row>
    <row r="255" spans="2:5" ht="15">
      <c r="B255" s="80" t="s">
        <v>196</v>
      </c>
      <c r="C255" s="25">
        <v>-85492.65</v>
      </c>
      <c r="D255" s="48">
        <v>0</v>
      </c>
      <c r="E255" s="48">
        <v>0</v>
      </c>
    </row>
    <row r="256" spans="2:5" ht="15">
      <c r="B256" s="80" t="s">
        <v>197</v>
      </c>
      <c r="C256" s="25">
        <v>-4588542.32</v>
      </c>
      <c r="D256" s="48">
        <v>0</v>
      </c>
      <c r="E256" s="48">
        <v>0</v>
      </c>
    </row>
    <row r="257" spans="2:5" ht="15">
      <c r="B257" s="80" t="s">
        <v>198</v>
      </c>
      <c r="C257" s="25">
        <v>-4749862.32</v>
      </c>
      <c r="D257" s="48">
        <v>0</v>
      </c>
      <c r="E257" s="48">
        <v>0</v>
      </c>
    </row>
    <row r="258" spans="2:5" ht="15">
      <c r="B258" s="80" t="s">
        <v>199</v>
      </c>
      <c r="C258" s="25">
        <v>-2715405.06</v>
      </c>
      <c r="D258" s="48">
        <v>0</v>
      </c>
      <c r="E258" s="48">
        <v>0</v>
      </c>
    </row>
    <row r="259" spans="2:5" ht="15">
      <c r="B259" s="80" t="s">
        <v>200</v>
      </c>
      <c r="C259" s="25">
        <v>-2715405.06</v>
      </c>
      <c r="D259" s="48">
        <v>0</v>
      </c>
      <c r="E259" s="48">
        <v>0</v>
      </c>
    </row>
    <row r="260" spans="2:5" ht="15">
      <c r="B260" s="80" t="s">
        <v>201</v>
      </c>
      <c r="C260" s="25">
        <v>-774800</v>
      </c>
      <c r="D260" s="48"/>
      <c r="E260" s="48"/>
    </row>
    <row r="261" spans="2:5" ht="15">
      <c r="B261" s="80" t="s">
        <v>202</v>
      </c>
      <c r="C261" s="25">
        <v>-684838.03</v>
      </c>
      <c r="D261" s="48">
        <v>0</v>
      </c>
      <c r="E261" s="48">
        <v>0</v>
      </c>
    </row>
    <row r="262" spans="2:5" ht="15">
      <c r="B262" s="80" t="s">
        <v>203</v>
      </c>
      <c r="C262" s="25">
        <v>-19480</v>
      </c>
      <c r="D262" s="48">
        <v>0</v>
      </c>
      <c r="E262" s="48">
        <v>0</v>
      </c>
    </row>
    <row r="263" spans="2:5" ht="15">
      <c r="B263" s="80" t="s">
        <v>204</v>
      </c>
      <c r="C263" s="25">
        <v>-1479118.03</v>
      </c>
      <c r="D263" s="48">
        <v>0</v>
      </c>
      <c r="E263" s="48">
        <v>0</v>
      </c>
    </row>
    <row r="264" spans="2:5" ht="15">
      <c r="B264" s="80" t="s">
        <v>205</v>
      </c>
      <c r="C264" s="25">
        <v>-4194523.09</v>
      </c>
      <c r="D264" s="48">
        <v>0</v>
      </c>
      <c r="E264" s="48">
        <v>0</v>
      </c>
    </row>
    <row r="265" spans="2:5" ht="15">
      <c r="B265" s="80" t="s">
        <v>206</v>
      </c>
      <c r="C265" s="25">
        <v>-8944385.4100000001</v>
      </c>
      <c r="D265" s="48">
        <v>0</v>
      </c>
      <c r="E265" s="48">
        <v>0</v>
      </c>
    </row>
    <row r="266" spans="2:5" ht="15">
      <c r="B266" s="80" t="s">
        <v>207</v>
      </c>
      <c r="C266" s="25">
        <v>-35644904</v>
      </c>
      <c r="D266" s="48">
        <v>0</v>
      </c>
      <c r="E266" s="48">
        <v>0</v>
      </c>
    </row>
    <row r="267" spans="2:5" ht="15">
      <c r="B267" s="80" t="s">
        <v>208</v>
      </c>
      <c r="C267" s="25">
        <v>-35644904</v>
      </c>
      <c r="D267" s="48">
        <v>0</v>
      </c>
      <c r="E267" s="48">
        <v>0</v>
      </c>
    </row>
    <row r="268" spans="2:5" ht="15">
      <c r="B268" s="80" t="s">
        <v>209</v>
      </c>
      <c r="C268" s="25">
        <v>-35644904</v>
      </c>
      <c r="D268" s="48">
        <v>0</v>
      </c>
      <c r="E268" s="48">
        <v>0</v>
      </c>
    </row>
    <row r="269" spans="2:5" ht="15">
      <c r="B269" s="80" t="s">
        <v>210</v>
      </c>
      <c r="C269" s="25">
        <v>-43673918.479999997</v>
      </c>
      <c r="D269" s="48">
        <v>0</v>
      </c>
      <c r="E269" s="48">
        <v>0</v>
      </c>
    </row>
    <row r="270" spans="2:5" ht="15">
      <c r="B270" s="80" t="s">
        <v>211</v>
      </c>
      <c r="C270" s="25">
        <v>-3459917.6</v>
      </c>
      <c r="D270" s="48">
        <v>0</v>
      </c>
      <c r="E270" s="48">
        <v>0</v>
      </c>
    </row>
    <row r="271" spans="2:5" ht="15">
      <c r="B271" s="80" t="s">
        <v>212</v>
      </c>
      <c r="C271" s="25"/>
      <c r="D271" s="48"/>
      <c r="E271" s="48"/>
    </row>
    <row r="272" spans="2:5" ht="15">
      <c r="B272" s="80" t="s">
        <v>213</v>
      </c>
      <c r="C272" s="25"/>
      <c r="D272" s="48"/>
      <c r="E272" s="48"/>
    </row>
    <row r="273" spans="2:5" ht="15">
      <c r="B273" s="80" t="s">
        <v>214</v>
      </c>
      <c r="C273" s="25"/>
      <c r="D273" s="48"/>
      <c r="E273" s="48"/>
    </row>
    <row r="274" spans="2:5" ht="15">
      <c r="B274" s="80" t="s">
        <v>215</v>
      </c>
      <c r="C274" s="25"/>
      <c r="D274" s="48"/>
      <c r="E274" s="48"/>
    </row>
    <row r="275" spans="2:5" ht="15">
      <c r="B275" s="80" t="s">
        <v>216</v>
      </c>
      <c r="C275" s="25"/>
      <c r="D275" s="48"/>
      <c r="E275" s="48"/>
    </row>
    <row r="276" spans="2:5" ht="15">
      <c r="B276" s="80" t="s">
        <v>217</v>
      </c>
      <c r="C276" s="25"/>
      <c r="D276" s="48"/>
      <c r="E276" s="48"/>
    </row>
    <row r="277" spans="2:5" ht="15">
      <c r="B277" s="80" t="s">
        <v>218</v>
      </c>
      <c r="C277" s="25"/>
      <c r="D277" s="48"/>
      <c r="E277" s="48"/>
    </row>
    <row r="278" spans="2:5" ht="15">
      <c r="B278" s="80" t="s">
        <v>219</v>
      </c>
      <c r="C278" s="25"/>
      <c r="D278" s="48"/>
      <c r="E278" s="48"/>
    </row>
    <row r="279" spans="2:5" ht="15">
      <c r="B279" s="80" t="s">
        <v>220</v>
      </c>
      <c r="C279" s="25">
        <v>-12344335.82</v>
      </c>
      <c r="D279" s="48">
        <v>0</v>
      </c>
      <c r="E279" s="48">
        <v>0</v>
      </c>
    </row>
    <row r="280" spans="2:5" ht="15">
      <c r="B280" s="80" t="s">
        <v>221</v>
      </c>
      <c r="C280" s="25">
        <v>-1250000</v>
      </c>
      <c r="D280" s="48">
        <v>0</v>
      </c>
      <c r="E280" s="48">
        <v>0</v>
      </c>
    </row>
    <row r="281" spans="2:5" ht="15.75" customHeight="1">
      <c r="B281" s="105"/>
      <c r="C281" s="64">
        <v>-201384267.52000001</v>
      </c>
      <c r="D281" s="96"/>
      <c r="E281" s="97"/>
    </row>
    <row r="284" spans="2:5" ht="24.75" customHeight="1">
      <c r="B284" s="87" t="s">
        <v>222</v>
      </c>
      <c r="C284" s="88" t="s">
        <v>14</v>
      </c>
      <c r="D284" s="23" t="s">
        <v>187</v>
      </c>
      <c r="E284" s="23" t="s">
        <v>47</v>
      </c>
    </row>
    <row r="285" spans="2:5" ht="15">
      <c r="B285" s="47" t="s">
        <v>223</v>
      </c>
      <c r="C285" s="63">
        <v>-1983529.53</v>
      </c>
      <c r="D285" s="81"/>
      <c r="E285" s="81"/>
    </row>
    <row r="286" spans="2:5" ht="15">
      <c r="B286" s="47" t="s">
        <v>224</v>
      </c>
      <c r="C286" s="63">
        <v>-1983529.53</v>
      </c>
      <c r="D286" s="42"/>
      <c r="E286" s="42"/>
    </row>
    <row r="287" spans="2:5" ht="15">
      <c r="B287" s="47" t="s">
        <v>225</v>
      </c>
      <c r="C287" s="63">
        <v>-8.92</v>
      </c>
      <c r="D287" s="42"/>
      <c r="E287" s="42"/>
    </row>
    <row r="288" spans="2:5" ht="15">
      <c r="B288" s="47" t="s">
        <v>226</v>
      </c>
      <c r="C288" s="63">
        <v>-8.92</v>
      </c>
      <c r="D288" s="42"/>
      <c r="E288" s="42"/>
    </row>
    <row r="289" spans="2:5">
      <c r="B289" s="41"/>
      <c r="C289" s="42"/>
      <c r="D289" s="42"/>
      <c r="E289" s="42"/>
    </row>
    <row r="290" spans="2:5">
      <c r="B290" s="41"/>
      <c r="C290" s="42"/>
      <c r="D290" s="42"/>
      <c r="E290" s="42"/>
    </row>
    <row r="291" spans="2:5">
      <c r="B291" s="43"/>
      <c r="C291" s="44"/>
      <c r="D291" s="44"/>
      <c r="E291" s="44"/>
    </row>
    <row r="292" spans="2:5" ht="16.5" customHeight="1">
      <c r="C292" s="64">
        <v>-1983538.45</v>
      </c>
      <c r="D292" s="96"/>
      <c r="E292" s="97"/>
    </row>
    <row r="293" spans="2:5" ht="22.5" customHeight="1"/>
    <row r="294" spans="2:5" ht="17.25" customHeight="1">
      <c r="B294" s="14" t="s">
        <v>227</v>
      </c>
    </row>
    <row r="296" spans="2:5" ht="26.25" customHeight="1">
      <c r="B296" s="87" t="s">
        <v>228</v>
      </c>
      <c r="C296" s="88" t="s">
        <v>14</v>
      </c>
      <c r="D296" s="23" t="s">
        <v>229</v>
      </c>
      <c r="E296" s="23" t="s">
        <v>230</v>
      </c>
    </row>
    <row r="297" spans="2:5" ht="15">
      <c r="B297" s="80" t="s">
        <v>231</v>
      </c>
      <c r="C297" s="63">
        <v>86238421.629999995</v>
      </c>
      <c r="D297" s="63">
        <v>40.916600000000003</v>
      </c>
      <c r="E297" s="25">
        <v>0</v>
      </c>
    </row>
    <row r="298" spans="2:5" ht="15">
      <c r="B298" s="80" t="s">
        <v>232</v>
      </c>
      <c r="C298" s="63">
        <v>14672576.23</v>
      </c>
      <c r="D298" s="63">
        <v>6.9615</v>
      </c>
      <c r="E298" s="25">
        <v>0</v>
      </c>
    </row>
    <row r="299" spans="2:5" ht="19.5" customHeight="1">
      <c r="B299" s="80" t="s">
        <v>233</v>
      </c>
      <c r="C299" s="63">
        <v>15709066.140000001</v>
      </c>
      <c r="D299" s="63">
        <v>7.4532999999999996</v>
      </c>
      <c r="E299" s="25">
        <v>0</v>
      </c>
    </row>
    <row r="300" spans="2:5" ht="15">
      <c r="B300" s="80" t="s">
        <v>234</v>
      </c>
      <c r="C300" s="63">
        <v>1760717.31</v>
      </c>
      <c r="D300" s="63">
        <v>0.83540000000000003</v>
      </c>
      <c r="E300" s="25">
        <v>0</v>
      </c>
    </row>
    <row r="301" spans="2:5" ht="15">
      <c r="B301" s="80" t="s">
        <v>235</v>
      </c>
      <c r="C301" s="63">
        <v>9259826.5700000003</v>
      </c>
      <c r="D301" s="63">
        <v>4.3933999999999997</v>
      </c>
      <c r="E301" s="25">
        <v>0</v>
      </c>
    </row>
    <row r="302" spans="2:5" ht="15">
      <c r="B302" s="80" t="s">
        <v>236</v>
      </c>
      <c r="C302" s="63">
        <v>5843839.04</v>
      </c>
      <c r="D302" s="63">
        <v>2.7726999999999999</v>
      </c>
      <c r="E302" s="25">
        <v>0</v>
      </c>
    </row>
    <row r="303" spans="2:5" ht="15">
      <c r="B303" s="80" t="s">
        <v>237</v>
      </c>
      <c r="C303" s="63">
        <v>5864156.0700000003</v>
      </c>
      <c r="D303" s="63">
        <v>2.7823000000000002</v>
      </c>
      <c r="E303" s="25">
        <v>0</v>
      </c>
    </row>
    <row r="304" spans="2:5" ht="15">
      <c r="B304" s="80" t="s">
        <v>238</v>
      </c>
      <c r="C304" s="63">
        <v>5474680.7599999998</v>
      </c>
      <c r="D304" s="63">
        <v>2.5975000000000001</v>
      </c>
      <c r="E304" s="25">
        <v>0</v>
      </c>
    </row>
    <row r="305" spans="2:5" ht="15">
      <c r="B305" s="80" t="s">
        <v>239</v>
      </c>
      <c r="C305" s="63">
        <v>4103438.4</v>
      </c>
      <c r="D305" s="63">
        <v>1.9469000000000001</v>
      </c>
      <c r="E305" s="25">
        <v>0</v>
      </c>
    </row>
    <row r="306" spans="2:5" ht="15">
      <c r="B306" s="80" t="s">
        <v>240</v>
      </c>
      <c r="C306" s="63">
        <v>375714.38</v>
      </c>
      <c r="D306" s="63">
        <v>0.17829999999999999</v>
      </c>
      <c r="E306" s="25"/>
    </row>
    <row r="307" spans="2:5" ht="15">
      <c r="B307" s="80" t="s">
        <v>241</v>
      </c>
      <c r="C307" s="63">
        <v>170781.69</v>
      </c>
      <c r="D307" s="63">
        <v>8.1000000000000003E-2</v>
      </c>
      <c r="E307" s="25"/>
    </row>
    <row r="308" spans="2:5" ht="15">
      <c r="B308" s="80" t="s">
        <v>242</v>
      </c>
      <c r="C308" s="63">
        <v>275199.87</v>
      </c>
      <c r="D308" s="63">
        <v>0.13059999999999999</v>
      </c>
      <c r="E308" s="25"/>
    </row>
    <row r="309" spans="2:5" ht="15">
      <c r="B309" s="80" t="s">
        <v>243</v>
      </c>
      <c r="C309" s="63">
        <v>996718.53</v>
      </c>
      <c r="D309" s="63">
        <v>0.47289999999999999</v>
      </c>
      <c r="E309" s="25"/>
    </row>
    <row r="310" spans="2:5" ht="15">
      <c r="B310" s="80" t="s">
        <v>244</v>
      </c>
      <c r="C310" s="63">
        <v>700741.91</v>
      </c>
      <c r="D310" s="63">
        <v>0.33250000000000002</v>
      </c>
      <c r="E310" s="25">
        <v>0</v>
      </c>
    </row>
    <row r="311" spans="2:5" ht="15">
      <c r="B311" s="80" t="s">
        <v>245</v>
      </c>
      <c r="C311" s="63">
        <v>169561.60000000001</v>
      </c>
      <c r="D311" s="63">
        <v>8.0399999999999999E-2</v>
      </c>
      <c r="E311" s="25"/>
    </row>
    <row r="312" spans="2:5" ht="15">
      <c r="B312" s="80" t="s">
        <v>246</v>
      </c>
      <c r="C312" s="63">
        <v>10000</v>
      </c>
      <c r="D312" s="63">
        <v>4.7000000000000002E-3</v>
      </c>
      <c r="E312" s="25"/>
    </row>
    <row r="313" spans="2:5" ht="15">
      <c r="B313" s="80" t="s">
        <v>247</v>
      </c>
      <c r="C313" s="63">
        <v>2910.98</v>
      </c>
      <c r="D313" s="63">
        <v>1.4E-3</v>
      </c>
      <c r="E313" s="25"/>
    </row>
    <row r="314" spans="2:5" ht="15">
      <c r="B314" s="80" t="s">
        <v>248</v>
      </c>
      <c r="C314" s="63">
        <v>107225.67</v>
      </c>
      <c r="D314" s="63">
        <v>5.0900000000000001E-2</v>
      </c>
      <c r="E314" s="25"/>
    </row>
    <row r="315" spans="2:5" ht="15">
      <c r="B315" s="80" t="s">
        <v>249</v>
      </c>
      <c r="C315" s="63">
        <v>24961.29</v>
      </c>
      <c r="D315" s="63">
        <v>1.18E-2</v>
      </c>
      <c r="E315" s="25"/>
    </row>
    <row r="316" spans="2:5" ht="15">
      <c r="B316" s="80" t="s">
        <v>250</v>
      </c>
      <c r="C316" s="63">
        <v>14656.38</v>
      </c>
      <c r="D316" s="63">
        <v>7.0000000000000001E-3</v>
      </c>
      <c r="E316" s="25"/>
    </row>
    <row r="317" spans="2:5" ht="15">
      <c r="B317" s="80" t="s">
        <v>251</v>
      </c>
      <c r="C317" s="63">
        <v>48198.98</v>
      </c>
      <c r="D317" s="63">
        <v>2.29E-2</v>
      </c>
      <c r="E317" s="25"/>
    </row>
    <row r="318" spans="2:5" ht="15">
      <c r="B318" s="80" t="s">
        <v>252</v>
      </c>
      <c r="C318" s="63">
        <v>351250.99</v>
      </c>
      <c r="D318" s="63">
        <v>0.16669999999999999</v>
      </c>
      <c r="E318" s="25"/>
    </row>
    <row r="319" spans="2:5" ht="15">
      <c r="B319" s="80" t="s">
        <v>253</v>
      </c>
      <c r="C319" s="63">
        <v>143720.94</v>
      </c>
      <c r="D319" s="63">
        <v>6.8199999999999997E-2</v>
      </c>
      <c r="E319" s="25">
        <v>0</v>
      </c>
    </row>
    <row r="320" spans="2:5" ht="15">
      <c r="B320" s="80" t="s">
        <v>254</v>
      </c>
      <c r="C320" s="63">
        <v>203094.39</v>
      </c>
      <c r="D320" s="63">
        <v>9.64E-2</v>
      </c>
      <c r="E320" s="25"/>
    </row>
    <row r="321" spans="2:5" ht="15">
      <c r="B321" s="80" t="s">
        <v>255</v>
      </c>
      <c r="C321" s="63">
        <v>98748.07</v>
      </c>
      <c r="D321" s="63">
        <v>4.6899999999999997E-2</v>
      </c>
      <c r="E321" s="25"/>
    </row>
    <row r="322" spans="2:5" ht="15">
      <c r="B322" s="80" t="s">
        <v>256</v>
      </c>
      <c r="C322" s="63">
        <v>611443.02</v>
      </c>
      <c r="D322" s="63">
        <v>0.29010000000000002</v>
      </c>
      <c r="E322" s="25"/>
    </row>
    <row r="323" spans="2:5" ht="15">
      <c r="B323" s="80" t="s">
        <v>257</v>
      </c>
      <c r="C323" s="63">
        <v>63512.07</v>
      </c>
      <c r="D323" s="63">
        <v>3.0099999999999998E-2</v>
      </c>
      <c r="E323" s="25"/>
    </row>
    <row r="324" spans="2:5" ht="15">
      <c r="B324" s="80" t="s">
        <v>258</v>
      </c>
      <c r="C324" s="63">
        <v>10989.5</v>
      </c>
      <c r="D324" s="63">
        <v>5.1999999999999998E-3</v>
      </c>
      <c r="E324" s="25"/>
    </row>
    <row r="325" spans="2:5" ht="15">
      <c r="B325" s="80" t="s">
        <v>259</v>
      </c>
      <c r="C325" s="63">
        <v>3309.12</v>
      </c>
      <c r="D325" s="63">
        <v>1.6000000000000001E-3</v>
      </c>
      <c r="E325" s="25"/>
    </row>
    <row r="326" spans="2:5" ht="15">
      <c r="B326" s="80" t="s">
        <v>260</v>
      </c>
      <c r="C326" s="63">
        <v>409449.18</v>
      </c>
      <c r="D326" s="63">
        <v>0.1943</v>
      </c>
      <c r="E326" s="25"/>
    </row>
    <row r="327" spans="2:5" ht="15">
      <c r="B327" s="80" t="s">
        <v>261</v>
      </c>
      <c r="C327" s="63">
        <v>6050.37</v>
      </c>
      <c r="D327" s="63">
        <v>2.8999999999999998E-3</v>
      </c>
      <c r="E327" s="25">
        <v>0</v>
      </c>
    </row>
    <row r="328" spans="2:5" ht="15">
      <c r="B328" s="80" t="s">
        <v>262</v>
      </c>
      <c r="C328" s="63">
        <v>52284.95</v>
      </c>
      <c r="D328" s="63">
        <v>2.4799999999999999E-2</v>
      </c>
      <c r="E328" s="25"/>
    </row>
    <row r="329" spans="2:5" ht="15">
      <c r="B329" s="80" t="s">
        <v>263</v>
      </c>
      <c r="C329" s="63">
        <v>1021638.51</v>
      </c>
      <c r="D329" s="63">
        <v>0.48470000000000002</v>
      </c>
      <c r="E329" s="25">
        <v>0</v>
      </c>
    </row>
    <row r="330" spans="2:5" ht="15">
      <c r="B330" s="80" t="s">
        <v>264</v>
      </c>
      <c r="C330" s="63">
        <v>294743.17</v>
      </c>
      <c r="D330" s="63">
        <v>0.13980000000000001</v>
      </c>
      <c r="E330" s="25">
        <v>0</v>
      </c>
    </row>
    <row r="331" spans="2:5" ht="15">
      <c r="B331" s="80" t="s">
        <v>265</v>
      </c>
      <c r="C331" s="63">
        <v>108161.48</v>
      </c>
      <c r="D331" s="63">
        <v>5.1299999999999998E-2</v>
      </c>
      <c r="E331" s="25">
        <v>0</v>
      </c>
    </row>
    <row r="332" spans="2:5" ht="15">
      <c r="B332" s="80" t="s">
        <v>266</v>
      </c>
      <c r="C332" s="63">
        <v>58727.83</v>
      </c>
      <c r="D332" s="63">
        <v>2.7900000000000001E-2</v>
      </c>
      <c r="E332" s="25">
        <v>0</v>
      </c>
    </row>
    <row r="333" spans="2:5" ht="15">
      <c r="B333" s="80" t="s">
        <v>267</v>
      </c>
      <c r="C333" s="63">
        <v>198559.54</v>
      </c>
      <c r="D333" s="63">
        <v>9.4200000000000006E-2</v>
      </c>
      <c r="E333" s="25">
        <v>0</v>
      </c>
    </row>
    <row r="334" spans="2:5" ht="15">
      <c r="B334" s="80" t="s">
        <v>268</v>
      </c>
      <c r="C334" s="63">
        <v>9901.61</v>
      </c>
      <c r="D334" s="63">
        <v>4.7000000000000002E-3</v>
      </c>
      <c r="E334" s="25">
        <v>0</v>
      </c>
    </row>
    <row r="335" spans="2:5" ht="15">
      <c r="B335" s="80" t="s">
        <v>269</v>
      </c>
      <c r="C335" s="63">
        <v>6941.33</v>
      </c>
      <c r="D335" s="63">
        <v>3.3E-3</v>
      </c>
      <c r="E335" s="25">
        <v>0</v>
      </c>
    </row>
    <row r="336" spans="2:5" ht="15">
      <c r="B336" s="80" t="s">
        <v>270</v>
      </c>
      <c r="C336" s="63">
        <v>95771.22</v>
      </c>
      <c r="D336" s="63">
        <v>4.5400000000000003E-2</v>
      </c>
      <c r="E336" s="25">
        <v>0</v>
      </c>
    </row>
    <row r="337" spans="2:5" ht="15">
      <c r="B337" s="80" t="s">
        <v>271</v>
      </c>
      <c r="C337" s="63">
        <v>65583.97</v>
      </c>
      <c r="D337" s="63">
        <v>3.1099999999999999E-2</v>
      </c>
      <c r="E337" s="25">
        <v>0</v>
      </c>
    </row>
    <row r="338" spans="2:5" ht="15">
      <c r="B338" s="80" t="s">
        <v>272</v>
      </c>
      <c r="C338" s="63">
        <v>201309.49</v>
      </c>
      <c r="D338" s="63">
        <v>9.5500000000000002E-2</v>
      </c>
      <c r="E338" s="25"/>
    </row>
    <row r="339" spans="2:5" ht="15">
      <c r="B339" s="80" t="s">
        <v>273</v>
      </c>
      <c r="C339" s="63">
        <v>4157.6000000000004</v>
      </c>
      <c r="D339" s="63">
        <v>2E-3</v>
      </c>
      <c r="E339" s="25">
        <v>0</v>
      </c>
    </row>
    <row r="340" spans="2:5" ht="15">
      <c r="B340" s="80" t="s">
        <v>274</v>
      </c>
      <c r="C340" s="63">
        <v>2536975.2799999998</v>
      </c>
      <c r="D340" s="63">
        <v>1.2037</v>
      </c>
      <c r="E340" s="25"/>
    </row>
    <row r="341" spans="2:5" ht="15">
      <c r="B341" s="80" t="s">
        <v>275</v>
      </c>
      <c r="C341" s="63">
        <v>7369.59</v>
      </c>
      <c r="D341" s="63">
        <v>3.5000000000000001E-3</v>
      </c>
      <c r="E341" s="25">
        <v>0</v>
      </c>
    </row>
    <row r="342" spans="2:5" ht="15">
      <c r="B342" s="80" t="s">
        <v>276</v>
      </c>
      <c r="C342" s="63">
        <v>177231.72</v>
      </c>
      <c r="D342" s="63">
        <v>8.4099999999999994E-2</v>
      </c>
      <c r="E342" s="25"/>
    </row>
    <row r="343" spans="2:5" ht="15">
      <c r="B343" s="80" t="s">
        <v>277</v>
      </c>
      <c r="C343" s="63">
        <v>410101.84</v>
      </c>
      <c r="D343" s="63">
        <v>0.1946</v>
      </c>
      <c r="E343" s="25"/>
    </row>
    <row r="344" spans="2:5" ht="15">
      <c r="B344" s="80" t="s">
        <v>278</v>
      </c>
      <c r="C344" s="63">
        <v>1848713.29</v>
      </c>
      <c r="D344" s="63">
        <v>0.87709999999999999</v>
      </c>
      <c r="E344" s="25"/>
    </row>
    <row r="345" spans="2:5" ht="15">
      <c r="B345" s="80" t="s">
        <v>279</v>
      </c>
      <c r="C345" s="63">
        <v>38121.33</v>
      </c>
      <c r="D345" s="63">
        <v>1.8100000000000002E-2</v>
      </c>
      <c r="E345" s="25"/>
    </row>
    <row r="346" spans="2:5" ht="15">
      <c r="B346" s="80" t="s">
        <v>280</v>
      </c>
      <c r="C346" s="63">
        <v>337012.67</v>
      </c>
      <c r="D346" s="63">
        <v>0.15989999999999999</v>
      </c>
      <c r="E346" s="25"/>
    </row>
    <row r="347" spans="2:5" ht="15">
      <c r="B347" s="80" t="s">
        <v>281</v>
      </c>
      <c r="C347" s="63">
        <v>42166</v>
      </c>
      <c r="D347" s="63">
        <v>0.02</v>
      </c>
      <c r="E347" s="25"/>
    </row>
    <row r="348" spans="2:5" ht="15">
      <c r="B348" s="80" t="s">
        <v>282</v>
      </c>
      <c r="C348" s="63">
        <v>2209860.5499999998</v>
      </c>
      <c r="D348" s="63">
        <v>1.0485</v>
      </c>
      <c r="E348" s="25">
        <v>0</v>
      </c>
    </row>
    <row r="349" spans="2:5" ht="15">
      <c r="B349" s="80" t="s">
        <v>283</v>
      </c>
      <c r="C349" s="63">
        <v>254400</v>
      </c>
      <c r="D349" s="63">
        <v>0.1207</v>
      </c>
      <c r="E349" s="25"/>
    </row>
    <row r="350" spans="2:5" ht="15">
      <c r="B350" s="80" t="s">
        <v>284</v>
      </c>
      <c r="C350" s="63">
        <v>1455429</v>
      </c>
      <c r="D350" s="63">
        <v>0.6905</v>
      </c>
      <c r="E350" s="25"/>
    </row>
    <row r="351" spans="2:5" ht="15">
      <c r="B351" s="80" t="s">
        <v>285</v>
      </c>
      <c r="C351" s="63">
        <v>451446</v>
      </c>
      <c r="D351" s="63">
        <v>0.2142</v>
      </c>
      <c r="E351" s="25"/>
    </row>
    <row r="352" spans="2:5" ht="15">
      <c r="B352" s="80" t="s">
        <v>286</v>
      </c>
      <c r="C352" s="63">
        <v>94271.41</v>
      </c>
      <c r="D352" s="63">
        <v>4.4699999999999997E-2</v>
      </c>
      <c r="E352" s="25"/>
    </row>
    <row r="353" spans="2:5" ht="15">
      <c r="B353" s="80" t="s">
        <v>287</v>
      </c>
      <c r="C353" s="63">
        <v>215645.19</v>
      </c>
      <c r="D353" s="63">
        <v>0.1023</v>
      </c>
      <c r="E353" s="25"/>
    </row>
    <row r="354" spans="2:5" ht="15">
      <c r="B354" s="80" t="s">
        <v>288</v>
      </c>
      <c r="C354" s="63">
        <v>3926914.18</v>
      </c>
      <c r="D354" s="63">
        <v>1.8632</v>
      </c>
      <c r="E354" s="25"/>
    </row>
    <row r="355" spans="2:5" ht="15">
      <c r="B355" s="80" t="s">
        <v>289</v>
      </c>
      <c r="C355" s="63">
        <v>94610.62</v>
      </c>
      <c r="D355" s="63">
        <v>4.4900000000000002E-2</v>
      </c>
      <c r="E355" s="25"/>
    </row>
    <row r="356" spans="2:5" ht="15">
      <c r="B356" s="80" t="s">
        <v>290</v>
      </c>
      <c r="C356" s="63">
        <v>192763.9</v>
      </c>
      <c r="D356" s="63">
        <v>9.1499999999999998E-2</v>
      </c>
      <c r="E356" s="25"/>
    </row>
    <row r="357" spans="2:5" ht="15">
      <c r="B357" s="80" t="s">
        <v>291</v>
      </c>
      <c r="C357" s="63">
        <v>612362.59</v>
      </c>
      <c r="D357" s="63">
        <v>0.29049999999999998</v>
      </c>
      <c r="E357" s="25"/>
    </row>
    <row r="358" spans="2:5" ht="15">
      <c r="B358" s="80" t="s">
        <v>292</v>
      </c>
      <c r="C358" s="63">
        <v>1626827.82</v>
      </c>
      <c r="D358" s="63">
        <v>0.77190000000000003</v>
      </c>
      <c r="E358" s="25"/>
    </row>
    <row r="359" spans="2:5" ht="15">
      <c r="B359" s="80" t="s">
        <v>293</v>
      </c>
      <c r="C359" s="63">
        <v>165487.53</v>
      </c>
      <c r="D359" s="63">
        <v>7.85E-2</v>
      </c>
      <c r="E359" s="25"/>
    </row>
    <row r="360" spans="2:5" ht="15">
      <c r="B360" s="80" t="s">
        <v>294</v>
      </c>
      <c r="C360" s="63">
        <v>4405883.5</v>
      </c>
      <c r="D360" s="63">
        <v>2.0903999999999998</v>
      </c>
      <c r="E360" s="25"/>
    </row>
    <row r="361" spans="2:5" ht="15">
      <c r="B361" s="80" t="s">
        <v>295</v>
      </c>
      <c r="C361" s="63">
        <v>358171.87</v>
      </c>
      <c r="D361" s="63">
        <v>0.1699</v>
      </c>
      <c r="E361" s="25"/>
    </row>
    <row r="362" spans="2:5" ht="15">
      <c r="B362" s="80" t="s">
        <v>296</v>
      </c>
      <c r="C362" s="63">
        <v>1236580.74</v>
      </c>
      <c r="D362" s="63">
        <v>0.5867</v>
      </c>
      <c r="E362" s="25"/>
    </row>
    <row r="363" spans="2:5" ht="15">
      <c r="B363" s="80" t="s">
        <v>297</v>
      </c>
      <c r="C363" s="63">
        <v>326598</v>
      </c>
      <c r="D363" s="63">
        <v>0.155</v>
      </c>
      <c r="E363" s="25"/>
    </row>
    <row r="364" spans="2:5" ht="15">
      <c r="B364" s="80" t="s">
        <v>298</v>
      </c>
      <c r="C364" s="63">
        <v>211892.36</v>
      </c>
      <c r="D364" s="63">
        <v>0.10050000000000001</v>
      </c>
      <c r="E364" s="25"/>
    </row>
    <row r="365" spans="2:5" ht="15">
      <c r="B365" s="80" t="s">
        <v>299</v>
      </c>
      <c r="C365" s="63">
        <v>941442.08</v>
      </c>
      <c r="D365" s="63">
        <v>0.44669999999999999</v>
      </c>
      <c r="E365" s="25"/>
    </row>
    <row r="366" spans="2:5" ht="15">
      <c r="B366" s="80" t="s">
        <v>300</v>
      </c>
      <c r="C366" s="63">
        <v>4080821.06</v>
      </c>
      <c r="D366" s="63">
        <v>1.9361999999999999</v>
      </c>
      <c r="E366" s="25"/>
    </row>
    <row r="367" spans="2:5" ht="15">
      <c r="B367" s="80" t="s">
        <v>301</v>
      </c>
      <c r="C367" s="63">
        <v>140262</v>
      </c>
      <c r="D367" s="63">
        <v>6.6500000000000004E-2</v>
      </c>
      <c r="E367" s="25"/>
    </row>
    <row r="368" spans="2:5" ht="15">
      <c r="B368" s="80" t="s">
        <v>302</v>
      </c>
      <c r="C368" s="63">
        <v>300577.33</v>
      </c>
      <c r="D368" s="63">
        <v>0.1426</v>
      </c>
      <c r="E368" s="25"/>
    </row>
    <row r="369" spans="2:5" ht="15">
      <c r="B369" s="80" t="s">
        <v>303</v>
      </c>
      <c r="C369" s="63">
        <v>227742.8</v>
      </c>
      <c r="D369" s="63">
        <v>0.1081</v>
      </c>
      <c r="E369" s="25"/>
    </row>
    <row r="370" spans="2:5" ht="15">
      <c r="B370" s="80" t="s">
        <v>304</v>
      </c>
      <c r="C370" s="63">
        <v>51923.81</v>
      </c>
      <c r="D370" s="63">
        <v>2.46E-2</v>
      </c>
      <c r="E370" s="25"/>
    </row>
    <row r="371" spans="2:5" ht="15">
      <c r="B371" s="80" t="s">
        <v>305</v>
      </c>
      <c r="C371" s="63">
        <v>140936.47</v>
      </c>
      <c r="D371" s="63">
        <v>6.6900000000000001E-2</v>
      </c>
      <c r="E371" s="25"/>
    </row>
    <row r="372" spans="2:5" ht="15">
      <c r="B372" s="80" t="s">
        <v>306</v>
      </c>
      <c r="C372" s="63">
        <v>132624.37</v>
      </c>
      <c r="D372" s="63">
        <v>6.2899999999999998E-2</v>
      </c>
      <c r="E372" s="25"/>
    </row>
    <row r="373" spans="2:5" ht="15">
      <c r="B373" s="80" t="s">
        <v>307</v>
      </c>
      <c r="C373" s="63">
        <v>330051.73</v>
      </c>
      <c r="D373" s="63">
        <v>0.15659999999999999</v>
      </c>
      <c r="E373" s="25"/>
    </row>
    <row r="374" spans="2:5" ht="15">
      <c r="B374" s="80" t="s">
        <v>308</v>
      </c>
      <c r="C374" s="63">
        <v>26493.68</v>
      </c>
      <c r="D374" s="63">
        <v>1.26E-2</v>
      </c>
      <c r="E374" s="25"/>
    </row>
    <row r="375" spans="2:5" ht="15">
      <c r="B375" s="80" t="s">
        <v>309</v>
      </c>
      <c r="C375" s="63">
        <v>61711.76</v>
      </c>
      <c r="D375" s="63">
        <v>2.93E-2</v>
      </c>
      <c r="E375" s="25"/>
    </row>
    <row r="376" spans="2:5" ht="15">
      <c r="B376" s="80" t="s">
        <v>310</v>
      </c>
      <c r="C376" s="63">
        <v>660703.84</v>
      </c>
      <c r="D376" s="63">
        <v>0.3135</v>
      </c>
      <c r="E376" s="25"/>
    </row>
    <row r="377" spans="2:5" ht="15">
      <c r="B377" s="80" t="s">
        <v>311</v>
      </c>
      <c r="C377" s="63">
        <v>748361.22</v>
      </c>
      <c r="D377" s="63">
        <v>0.35510000000000003</v>
      </c>
      <c r="E377" s="25"/>
    </row>
    <row r="378" spans="2:5" ht="15">
      <c r="B378" s="80" t="s">
        <v>312</v>
      </c>
      <c r="C378" s="63">
        <v>1412328.2</v>
      </c>
      <c r="D378" s="63">
        <v>0.67010000000000003</v>
      </c>
      <c r="E378" s="25"/>
    </row>
    <row r="379" spans="2:5" ht="15">
      <c r="B379" s="80" t="s">
        <v>313</v>
      </c>
      <c r="C379" s="63">
        <v>54087.44</v>
      </c>
      <c r="D379" s="63">
        <v>2.5700000000000001E-2</v>
      </c>
      <c r="E379" s="25"/>
    </row>
    <row r="380" spans="2:5" ht="15">
      <c r="B380" s="80" t="s">
        <v>314</v>
      </c>
      <c r="C380" s="63">
        <v>1444060.02</v>
      </c>
      <c r="D380" s="63">
        <v>0.68510000000000004</v>
      </c>
      <c r="E380" s="25"/>
    </row>
    <row r="381" spans="2:5" ht="15">
      <c r="B381" s="80" t="s">
        <v>315</v>
      </c>
      <c r="C381" s="63">
        <v>2495386.89</v>
      </c>
      <c r="D381" s="63">
        <v>1.1839999999999999</v>
      </c>
      <c r="E381" s="25"/>
    </row>
    <row r="382" spans="2:5" ht="15">
      <c r="B382" s="80" t="s">
        <v>316</v>
      </c>
      <c r="C382" s="63">
        <v>402068</v>
      </c>
      <c r="D382" s="63">
        <v>0.1908</v>
      </c>
      <c r="E382" s="25"/>
    </row>
    <row r="383" spans="2:5" ht="15">
      <c r="B383" s="80" t="s">
        <v>317</v>
      </c>
      <c r="C383" s="63">
        <v>125000</v>
      </c>
      <c r="D383" s="63">
        <v>5.9299999999999999E-2</v>
      </c>
      <c r="E383" s="25"/>
    </row>
    <row r="384" spans="2:5" ht="15">
      <c r="B384" s="80" t="s">
        <v>318</v>
      </c>
      <c r="C384" s="63">
        <v>3663936.78</v>
      </c>
      <c r="D384" s="63">
        <v>1.7383999999999999</v>
      </c>
      <c r="E384" s="25"/>
    </row>
    <row r="385" spans="2:5" ht="15">
      <c r="B385" s="80" t="s">
        <v>319</v>
      </c>
      <c r="C385" s="63">
        <v>920000</v>
      </c>
      <c r="D385" s="63">
        <v>0.4365</v>
      </c>
      <c r="E385" s="25"/>
    </row>
    <row r="386" spans="2:5" ht="15">
      <c r="B386" s="80" t="s">
        <v>320</v>
      </c>
      <c r="C386" s="63">
        <v>232437.38</v>
      </c>
      <c r="D386" s="63">
        <v>0.1103</v>
      </c>
      <c r="E386" s="25"/>
    </row>
    <row r="387" spans="2:5" ht="15">
      <c r="B387" s="80" t="s">
        <v>321</v>
      </c>
      <c r="C387" s="63">
        <v>1496286.7</v>
      </c>
      <c r="D387" s="63">
        <v>0.70989999999999998</v>
      </c>
      <c r="E387" s="25"/>
    </row>
    <row r="388" spans="2:5" ht="15">
      <c r="B388" s="80" t="s">
        <v>322</v>
      </c>
      <c r="C388" s="63">
        <v>21639.759999999998</v>
      </c>
      <c r="D388" s="63">
        <v>1.03E-2</v>
      </c>
      <c r="E388" s="25"/>
    </row>
    <row r="389" spans="2:5" ht="15">
      <c r="B389" s="80" t="s">
        <v>323</v>
      </c>
      <c r="C389" s="63">
        <v>3117971.4</v>
      </c>
      <c r="D389" s="63">
        <v>1.4793000000000001</v>
      </c>
      <c r="E389" s="25"/>
    </row>
    <row r="390" spans="2:5" ht="15">
      <c r="B390" s="80" t="s">
        <v>324</v>
      </c>
      <c r="C390" s="63">
        <v>393821.27</v>
      </c>
      <c r="D390" s="63">
        <v>0.18690000000000001</v>
      </c>
      <c r="E390" s="25"/>
    </row>
    <row r="391" spans="2:5" ht="15">
      <c r="B391" s="80" t="s">
        <v>325</v>
      </c>
      <c r="C391" s="63">
        <v>233401.44</v>
      </c>
      <c r="D391" s="63">
        <v>0.11070000000000001</v>
      </c>
      <c r="E391" s="25"/>
    </row>
    <row r="392" spans="2:5" ht="15">
      <c r="B392" s="80" t="s">
        <v>326</v>
      </c>
      <c r="C392" s="63">
        <v>8127.89</v>
      </c>
      <c r="D392" s="63">
        <v>3.8999999999999998E-3</v>
      </c>
      <c r="E392" s="25"/>
    </row>
    <row r="393" spans="2:5" ht="15">
      <c r="B393" s="80" t="s">
        <v>327</v>
      </c>
      <c r="C393" s="63">
        <v>52331.39</v>
      </c>
      <c r="D393" s="63">
        <v>2.4799999999999999E-2</v>
      </c>
      <c r="E393" s="25"/>
    </row>
    <row r="394" spans="2:5" ht="15">
      <c r="B394" s="80" t="s">
        <v>328</v>
      </c>
      <c r="C394" s="63">
        <v>3004018.98</v>
      </c>
      <c r="D394" s="63">
        <v>1.4253</v>
      </c>
      <c r="E394" s="25"/>
    </row>
    <row r="395" spans="2:5" ht="15">
      <c r="B395" s="80" t="s">
        <v>329</v>
      </c>
      <c r="C395" s="63">
        <v>655160.64</v>
      </c>
      <c r="D395" s="63">
        <v>0.31080000000000002</v>
      </c>
      <c r="E395" s="25"/>
    </row>
    <row r="396" spans="2:5" ht="15">
      <c r="B396" s="80" t="s">
        <v>330</v>
      </c>
      <c r="C396" s="63">
        <v>209397.43</v>
      </c>
      <c r="D396" s="63">
        <v>9.9400000000000002E-2</v>
      </c>
      <c r="E396" s="25"/>
    </row>
    <row r="397" spans="2:5" ht="15">
      <c r="B397" s="80" t="s">
        <v>331</v>
      </c>
      <c r="C397" s="63">
        <v>74720.95</v>
      </c>
      <c r="D397" s="63">
        <v>3.5499999999999997E-2</v>
      </c>
      <c r="E397" s="25"/>
    </row>
    <row r="398" spans="2:5" ht="15">
      <c r="B398" s="80" t="s">
        <v>332</v>
      </c>
      <c r="C398" s="63">
        <v>705.45</v>
      </c>
      <c r="D398" s="63">
        <v>2.9999999999999997E-4</v>
      </c>
      <c r="E398" s="25"/>
    </row>
    <row r="399" spans="2:5" ht="15">
      <c r="B399" s="80" t="s">
        <v>333</v>
      </c>
      <c r="C399" s="63">
        <v>93590.7</v>
      </c>
      <c r="D399" s="63">
        <v>4.4400000000000002E-2</v>
      </c>
      <c r="E399" s="25"/>
    </row>
    <row r="400" spans="2:5" ht="15">
      <c r="B400" s="80" t="s">
        <v>334</v>
      </c>
      <c r="C400" s="63">
        <v>605839.85</v>
      </c>
      <c r="D400" s="63">
        <v>0.28739999999999999</v>
      </c>
      <c r="E400" s="25"/>
    </row>
    <row r="401" spans="2:7" ht="15">
      <c r="B401" s="80" t="s">
        <v>335</v>
      </c>
      <c r="C401" s="63">
        <v>53207.63</v>
      </c>
      <c r="D401" s="63">
        <v>2.52E-2</v>
      </c>
      <c r="E401" s="25"/>
    </row>
    <row r="402" spans="2:7" ht="15">
      <c r="B402" s="80" t="s">
        <v>336</v>
      </c>
      <c r="C402" s="63">
        <v>11743.62</v>
      </c>
      <c r="D402" s="63">
        <v>5.5999999999999999E-3</v>
      </c>
      <c r="E402" s="25"/>
    </row>
    <row r="403" spans="2:7" ht="15">
      <c r="B403" s="80" t="s">
        <v>337</v>
      </c>
      <c r="C403" s="63">
        <v>41261.78</v>
      </c>
      <c r="D403" s="63">
        <v>1.9599999999999999E-2</v>
      </c>
      <c r="E403" s="25"/>
    </row>
    <row r="404" spans="2:7" ht="15">
      <c r="B404" s="80" t="s">
        <v>338</v>
      </c>
      <c r="C404" s="63">
        <v>163776.1</v>
      </c>
      <c r="D404" s="63">
        <v>7.7700000000000005E-2</v>
      </c>
      <c r="E404" s="25"/>
    </row>
    <row r="405" spans="2:7" ht="15">
      <c r="B405" s="80" t="s">
        <v>339</v>
      </c>
      <c r="C405" s="63">
        <v>432197.16</v>
      </c>
      <c r="D405" s="63">
        <v>0.2051</v>
      </c>
      <c r="E405" s="25"/>
    </row>
    <row r="406" spans="2:7" ht="15">
      <c r="B406" s="80" t="s">
        <v>340</v>
      </c>
      <c r="C406" s="63">
        <v>1148736.05</v>
      </c>
      <c r="D406" s="63">
        <v>0.54500000000000004</v>
      </c>
      <c r="E406" s="25"/>
    </row>
    <row r="407" spans="2:7" ht="15">
      <c r="B407" s="80" t="s">
        <v>341</v>
      </c>
      <c r="C407" s="63">
        <v>11600</v>
      </c>
      <c r="D407" s="63">
        <v>5.4999999999999997E-3</v>
      </c>
      <c r="E407" s="25"/>
    </row>
    <row r="408" spans="2:7" ht="15">
      <c r="B408" s="80" t="s">
        <v>342</v>
      </c>
      <c r="C408" s="63">
        <v>1264388.48</v>
      </c>
      <c r="D408" s="63">
        <v>0.59989999999999999</v>
      </c>
      <c r="E408" s="25"/>
    </row>
    <row r="409" spans="2:7" ht="15.75" customHeight="1">
      <c r="B409" s="105"/>
      <c r="C409" s="64">
        <v>210766460.28999999</v>
      </c>
      <c r="D409" s="64">
        <v>100</v>
      </c>
      <c r="E409" s="23"/>
    </row>
    <row r="413" spans="2:7">
      <c r="B413" s="14" t="s">
        <v>343</v>
      </c>
    </row>
    <row r="415" spans="2:7" ht="28.5" customHeight="1">
      <c r="B415" s="67" t="s">
        <v>344</v>
      </c>
      <c r="C415" s="68" t="s">
        <v>56</v>
      </c>
      <c r="D415" s="84" t="s">
        <v>57</v>
      </c>
      <c r="E415" s="84" t="s">
        <v>345</v>
      </c>
      <c r="F415" s="106" t="s">
        <v>15</v>
      </c>
      <c r="G415" s="68" t="s">
        <v>173</v>
      </c>
    </row>
    <row r="416" spans="2:7" ht="15">
      <c r="B416" s="80" t="s">
        <v>346</v>
      </c>
      <c r="C416" s="63">
        <v>8657.77</v>
      </c>
      <c r="D416" s="63">
        <v>8657.77</v>
      </c>
      <c r="E416" s="63">
        <v>0</v>
      </c>
      <c r="F416" s="25">
        <v>0</v>
      </c>
      <c r="G416" s="48">
        <v>0</v>
      </c>
    </row>
    <row r="417" spans="2:7" ht="15">
      <c r="B417" s="80" t="s">
        <v>347</v>
      </c>
      <c r="C417" s="63">
        <v>-117756338.12</v>
      </c>
      <c r="D417" s="63">
        <v>-117756338.12</v>
      </c>
      <c r="E417" s="63">
        <v>0</v>
      </c>
      <c r="F417" s="25">
        <v>0</v>
      </c>
      <c r="G417" s="48">
        <v>0</v>
      </c>
    </row>
    <row r="418" spans="2:7" ht="15">
      <c r="B418" s="80" t="s">
        <v>348</v>
      </c>
      <c r="C418" s="63">
        <v>-16066860</v>
      </c>
      <c r="D418" s="63">
        <v>-748674.13</v>
      </c>
      <c r="E418" s="63">
        <v>15318185.869999999</v>
      </c>
      <c r="F418" s="25">
        <v>0</v>
      </c>
      <c r="G418" s="48">
        <v>0</v>
      </c>
    </row>
    <row r="419" spans="2:7" ht="15">
      <c r="B419" s="80" t="s">
        <v>349</v>
      </c>
      <c r="C419" s="63">
        <v>-36160264.18</v>
      </c>
      <c r="D419" s="63">
        <v>-2286750.89</v>
      </c>
      <c r="E419" s="63">
        <v>33873513.289999999</v>
      </c>
      <c r="F419" s="25">
        <v>0</v>
      </c>
      <c r="G419" s="48">
        <v>0</v>
      </c>
    </row>
    <row r="420" spans="2:7" ht="15">
      <c r="B420" s="80" t="s">
        <v>350</v>
      </c>
      <c r="C420" s="63">
        <v>-3190886.55</v>
      </c>
      <c r="D420" s="63">
        <v>0</v>
      </c>
      <c r="E420" s="63">
        <v>3190886.55</v>
      </c>
      <c r="F420" s="25">
        <v>0</v>
      </c>
      <c r="G420" s="48">
        <v>0</v>
      </c>
    </row>
    <row r="421" spans="2:7" ht="15">
      <c r="B421" s="80" t="s">
        <v>351</v>
      </c>
      <c r="C421" s="63">
        <v>-7419480.7999999998</v>
      </c>
      <c r="D421" s="63">
        <v>-3831055.09</v>
      </c>
      <c r="E421" s="63">
        <v>3588425.71</v>
      </c>
      <c r="F421" s="25">
        <v>0</v>
      </c>
      <c r="G421" s="48">
        <v>0</v>
      </c>
    </row>
    <row r="422" spans="2:7" ht="15">
      <c r="B422" s="80" t="s">
        <v>352</v>
      </c>
      <c r="C422" s="63">
        <v>-3400537.37</v>
      </c>
      <c r="D422" s="63">
        <v>0</v>
      </c>
      <c r="E422" s="63">
        <v>3400537.37</v>
      </c>
      <c r="F422" s="25">
        <v>0</v>
      </c>
      <c r="G422" s="48">
        <v>0</v>
      </c>
    </row>
    <row r="423" spans="2:7" ht="15">
      <c r="B423" s="80" t="s">
        <v>353</v>
      </c>
      <c r="C423" s="63">
        <v>-13333333.32</v>
      </c>
      <c r="D423" s="63">
        <v>0</v>
      </c>
      <c r="E423" s="63">
        <v>13333333.32</v>
      </c>
      <c r="F423" s="25">
        <v>0</v>
      </c>
      <c r="G423" s="48">
        <v>0</v>
      </c>
    </row>
    <row r="424" spans="2:7" ht="15">
      <c r="B424" s="80" t="s">
        <v>354</v>
      </c>
      <c r="C424" s="63">
        <v>-654087.78</v>
      </c>
      <c r="D424" s="63">
        <v>-25000</v>
      </c>
      <c r="E424" s="63">
        <v>629087.78</v>
      </c>
      <c r="F424" s="25">
        <v>0</v>
      </c>
      <c r="G424" s="48">
        <v>0</v>
      </c>
    </row>
    <row r="425" spans="2:7" ht="15">
      <c r="B425" s="80" t="s">
        <v>355</v>
      </c>
      <c r="C425" s="63">
        <v>-612914.22</v>
      </c>
      <c r="D425" s="63">
        <v>0</v>
      </c>
      <c r="E425" s="63">
        <v>612914.22</v>
      </c>
      <c r="F425" s="25">
        <v>0</v>
      </c>
      <c r="G425" s="48">
        <v>0</v>
      </c>
    </row>
    <row r="426" spans="2:7" ht="15">
      <c r="B426" s="80" t="s">
        <v>356</v>
      </c>
      <c r="C426" s="63">
        <v>-23607791.079999998</v>
      </c>
      <c r="D426" s="63">
        <v>-23607791.079999998</v>
      </c>
      <c r="E426" s="63">
        <v>0</v>
      </c>
      <c r="F426" s="25">
        <v>0</v>
      </c>
      <c r="G426" s="48">
        <v>0</v>
      </c>
    </row>
    <row r="427" spans="2:7" ht="15">
      <c r="B427" s="80" t="s">
        <v>357</v>
      </c>
      <c r="C427" s="63">
        <v>-87890726.579999998</v>
      </c>
      <c r="D427" s="63">
        <v>-87890726.579999998</v>
      </c>
      <c r="E427" s="63">
        <v>0</v>
      </c>
      <c r="F427" s="25">
        <v>0</v>
      </c>
      <c r="G427" s="48">
        <v>0</v>
      </c>
    </row>
    <row r="428" spans="2:7" ht="15">
      <c r="B428" s="80" t="s">
        <v>358</v>
      </c>
      <c r="C428" s="63">
        <v>-2118785.91</v>
      </c>
      <c r="D428" s="63">
        <v>-5309672.46</v>
      </c>
      <c r="E428" s="63">
        <v>-3190886.55</v>
      </c>
      <c r="F428" s="25">
        <v>0</v>
      </c>
      <c r="G428" s="48">
        <v>0</v>
      </c>
    </row>
    <row r="429" spans="2:7" ht="15">
      <c r="B429" s="80" t="s">
        <v>359</v>
      </c>
      <c r="C429" s="63">
        <v>-39361459.159999996</v>
      </c>
      <c r="D429" s="63">
        <v>-46780939.960000001</v>
      </c>
      <c r="E429" s="63">
        <v>-7419480.7999999998</v>
      </c>
      <c r="F429" s="25">
        <v>0</v>
      </c>
      <c r="G429" s="48">
        <v>0</v>
      </c>
    </row>
    <row r="430" spans="2:7" ht="15">
      <c r="B430" s="80" t="s">
        <v>360</v>
      </c>
      <c r="C430" s="63">
        <v>-16705510.050000001</v>
      </c>
      <c r="D430" s="63">
        <v>-20106047.420000002</v>
      </c>
      <c r="E430" s="63">
        <v>-3400537.37</v>
      </c>
      <c r="F430" s="25">
        <v>0</v>
      </c>
      <c r="G430" s="48">
        <v>0</v>
      </c>
    </row>
    <row r="431" spans="2:7" ht="15">
      <c r="B431" s="80" t="s">
        <v>361</v>
      </c>
      <c r="C431" s="63">
        <v>-17861076</v>
      </c>
      <c r="D431" s="63">
        <v>-31194409.32</v>
      </c>
      <c r="E431" s="63">
        <v>-13333333.32</v>
      </c>
      <c r="F431" s="25">
        <v>0</v>
      </c>
      <c r="G431" s="48">
        <v>0</v>
      </c>
    </row>
    <row r="432" spans="2:7" ht="15">
      <c r="B432" s="80" t="s">
        <v>362</v>
      </c>
      <c r="C432" s="63">
        <v>-49762901.420000002</v>
      </c>
      <c r="D432" s="63">
        <v>-65829761.420000002</v>
      </c>
      <c r="E432" s="63">
        <v>-16066860</v>
      </c>
      <c r="F432" s="25">
        <v>0</v>
      </c>
      <c r="G432" s="48">
        <v>0</v>
      </c>
    </row>
    <row r="433" spans="2:7" ht="15">
      <c r="B433" s="80" t="s">
        <v>363</v>
      </c>
      <c r="C433" s="63">
        <v>-5228003.78</v>
      </c>
      <c r="D433" s="63">
        <v>-41388267.960000001</v>
      </c>
      <c r="E433" s="63">
        <v>-36160264.18</v>
      </c>
      <c r="F433" s="25">
        <v>0</v>
      </c>
      <c r="G433" s="48">
        <v>0</v>
      </c>
    </row>
    <row r="434" spans="2:7" ht="15">
      <c r="B434" s="80" t="s">
        <v>364</v>
      </c>
      <c r="C434" s="63">
        <v>-549100</v>
      </c>
      <c r="D434" s="63">
        <v>-1203187.78</v>
      </c>
      <c r="E434" s="63">
        <v>-654087.78</v>
      </c>
      <c r="F434" s="25">
        <v>0</v>
      </c>
      <c r="G434" s="48">
        <v>0</v>
      </c>
    </row>
    <row r="435" spans="2:7" ht="15">
      <c r="B435" s="80" t="s">
        <v>365</v>
      </c>
      <c r="C435" s="63">
        <v>-250000</v>
      </c>
      <c r="D435" s="63">
        <v>-862914.22</v>
      </c>
      <c r="E435" s="63">
        <v>-612914.22</v>
      </c>
      <c r="F435" s="25">
        <v>0</v>
      </c>
      <c r="G435" s="48">
        <v>0</v>
      </c>
    </row>
    <row r="436" spans="2:7" ht="15">
      <c r="B436" s="80" t="s">
        <v>366</v>
      </c>
      <c r="C436" s="63">
        <v>-178652.1</v>
      </c>
      <c r="D436" s="63">
        <v>-178652.1</v>
      </c>
      <c r="E436" s="63">
        <v>0</v>
      </c>
      <c r="F436" s="25">
        <v>0</v>
      </c>
      <c r="G436" s="48">
        <v>0</v>
      </c>
    </row>
    <row r="437" spans="2:7" ht="15">
      <c r="B437" s="80" t="s">
        <v>367</v>
      </c>
      <c r="C437" s="63">
        <v>-3364</v>
      </c>
      <c r="D437" s="63">
        <v>-3364</v>
      </c>
      <c r="E437" s="63">
        <v>0</v>
      </c>
      <c r="F437" s="25">
        <v>0</v>
      </c>
      <c r="G437" s="48">
        <v>0</v>
      </c>
    </row>
    <row r="438" spans="2:7" ht="19.5" customHeight="1">
      <c r="B438" s="105"/>
      <c r="C438" s="64">
        <v>-442103414.64999998</v>
      </c>
      <c r="D438" s="64">
        <v>-448994894.75999999</v>
      </c>
      <c r="E438" s="64">
        <v>-6891480.1100000003</v>
      </c>
      <c r="F438" s="107"/>
      <c r="G438" s="108"/>
    </row>
    <row r="440" spans="2:7">
      <c r="B440" s="109"/>
      <c r="C440" s="109"/>
      <c r="D440" s="109"/>
      <c r="E440" s="109"/>
      <c r="F440" s="109"/>
    </row>
    <row r="441" spans="2:7" ht="27" customHeight="1">
      <c r="B441" s="87" t="s">
        <v>368</v>
      </c>
      <c r="C441" s="88" t="s">
        <v>56</v>
      </c>
      <c r="D441" s="23" t="s">
        <v>57</v>
      </c>
      <c r="E441" s="23" t="s">
        <v>345</v>
      </c>
      <c r="F441" s="110" t="s">
        <v>173</v>
      </c>
    </row>
    <row r="442" spans="2:7" ht="15">
      <c r="B442" s="80" t="s">
        <v>369</v>
      </c>
      <c r="C442" s="63">
        <v>6225927.7999999998</v>
      </c>
      <c r="D442" s="63">
        <v>7398654.3200000003</v>
      </c>
      <c r="E442" s="63">
        <v>1172726.52</v>
      </c>
      <c r="F442" s="63">
        <v>0</v>
      </c>
    </row>
    <row r="443" spans="2:7" ht="15">
      <c r="B443" s="80" t="s">
        <v>370</v>
      </c>
      <c r="C443" s="63">
        <v>-2232.36</v>
      </c>
      <c r="D443" s="63">
        <v>-2232.36</v>
      </c>
      <c r="E443" s="63">
        <v>0</v>
      </c>
      <c r="F443" s="63">
        <v>0</v>
      </c>
    </row>
    <row r="444" spans="2:7" ht="15">
      <c r="B444" s="80" t="s">
        <v>371</v>
      </c>
      <c r="C444" s="63">
        <v>5906463.0199999996</v>
      </c>
      <c r="D444" s="63">
        <v>5906463.0199999996</v>
      </c>
      <c r="E444" s="63">
        <v>0</v>
      </c>
      <c r="F444" s="63">
        <v>0</v>
      </c>
    </row>
    <row r="445" spans="2:7" ht="15">
      <c r="B445" s="80" t="s">
        <v>372</v>
      </c>
      <c r="C445" s="63">
        <v>3420830.03</v>
      </c>
      <c r="D445" s="63">
        <v>3420830.03</v>
      </c>
      <c r="E445" s="63">
        <v>0</v>
      </c>
      <c r="F445" s="63">
        <v>0</v>
      </c>
    </row>
    <row r="446" spans="2:7" ht="15">
      <c r="B446" s="80" t="s">
        <v>373</v>
      </c>
      <c r="C446" s="63">
        <v>3551245.05</v>
      </c>
      <c r="D446" s="63">
        <v>3551245.05</v>
      </c>
      <c r="E446" s="63">
        <v>0</v>
      </c>
      <c r="F446" s="63">
        <v>0</v>
      </c>
    </row>
    <row r="447" spans="2:7" ht="15">
      <c r="B447" s="80" t="s">
        <v>374</v>
      </c>
      <c r="C447" s="63">
        <v>3010412.17</v>
      </c>
      <c r="D447" s="63">
        <v>3010412.17</v>
      </c>
      <c r="E447" s="63">
        <v>0</v>
      </c>
      <c r="F447" s="63">
        <v>0</v>
      </c>
    </row>
    <row r="448" spans="2:7" ht="15">
      <c r="B448" s="80" t="s">
        <v>375</v>
      </c>
      <c r="C448" s="63">
        <v>3083863.41</v>
      </c>
      <c r="D448" s="63">
        <v>3083863.41</v>
      </c>
      <c r="E448" s="63">
        <v>0</v>
      </c>
      <c r="F448" s="63">
        <v>0</v>
      </c>
    </row>
    <row r="449" spans="2:6" ht="15">
      <c r="B449" s="80" t="s">
        <v>376</v>
      </c>
      <c r="C449" s="63">
        <v>3918317.38</v>
      </c>
      <c r="D449" s="63">
        <v>3918317.38</v>
      </c>
      <c r="E449" s="63">
        <v>0</v>
      </c>
      <c r="F449" s="63">
        <v>0</v>
      </c>
    </row>
    <row r="450" spans="2:6" ht="15">
      <c r="B450" s="80" t="s">
        <v>377</v>
      </c>
      <c r="C450" s="63">
        <v>8190672.5599999996</v>
      </c>
      <c r="D450" s="63">
        <v>8190672.5599999996</v>
      </c>
      <c r="E450" s="63">
        <v>0</v>
      </c>
      <c r="F450" s="63">
        <v>0</v>
      </c>
    </row>
    <row r="451" spans="2:6" ht="15">
      <c r="B451" s="80" t="s">
        <v>378</v>
      </c>
      <c r="C451" s="63">
        <v>16471067.77</v>
      </c>
      <c r="D451" s="63">
        <v>16471067.77</v>
      </c>
      <c r="E451" s="63">
        <v>0</v>
      </c>
      <c r="F451" s="63">
        <v>0</v>
      </c>
    </row>
    <row r="452" spans="2:6" ht="15">
      <c r="B452" s="80" t="s">
        <v>379</v>
      </c>
      <c r="C452" s="63">
        <v>23811996.640000001</v>
      </c>
      <c r="D452" s="63">
        <v>23811996.640000001</v>
      </c>
      <c r="E452" s="63">
        <v>0</v>
      </c>
      <c r="F452" s="63">
        <v>0</v>
      </c>
    </row>
    <row r="453" spans="2:6" ht="15">
      <c r="B453" s="80" t="s">
        <v>380</v>
      </c>
      <c r="C453" s="63">
        <v>18322758.530000001</v>
      </c>
      <c r="D453" s="63">
        <v>18322758.530000001</v>
      </c>
      <c r="E453" s="63">
        <v>0</v>
      </c>
      <c r="F453" s="63">
        <v>0</v>
      </c>
    </row>
    <row r="454" spans="2:6" ht="15">
      <c r="B454" s="80" t="s">
        <v>381</v>
      </c>
      <c r="C454" s="63">
        <v>11437507.779999999</v>
      </c>
      <c r="D454" s="63">
        <v>11437507.779999999</v>
      </c>
      <c r="E454" s="63">
        <v>0</v>
      </c>
      <c r="F454" s="63">
        <v>0</v>
      </c>
    </row>
    <row r="455" spans="2:6" ht="15">
      <c r="B455" s="80" t="s">
        <v>382</v>
      </c>
      <c r="C455" s="63">
        <v>11325261.26</v>
      </c>
      <c r="D455" s="63">
        <v>11325261.26</v>
      </c>
      <c r="E455" s="63">
        <v>0</v>
      </c>
      <c r="F455" s="63">
        <v>0</v>
      </c>
    </row>
    <row r="456" spans="2:6" ht="15">
      <c r="B456" s="80" t="s">
        <v>383</v>
      </c>
      <c r="C456" s="63">
        <v>89088196.530000001</v>
      </c>
      <c r="D456" s="63">
        <v>89088196.530000001</v>
      </c>
      <c r="E456" s="63">
        <v>0</v>
      </c>
      <c r="F456" s="63">
        <v>0</v>
      </c>
    </row>
    <row r="457" spans="2:6" ht="15">
      <c r="B457" s="80" t="s">
        <v>384</v>
      </c>
      <c r="C457" s="63">
        <v>17846859.84</v>
      </c>
      <c r="D457" s="63">
        <v>17846859.84</v>
      </c>
      <c r="E457" s="63">
        <v>0</v>
      </c>
      <c r="F457" s="63">
        <v>0</v>
      </c>
    </row>
    <row r="458" spans="2:6" ht="15">
      <c r="B458" s="80" t="s">
        <v>385</v>
      </c>
      <c r="C458" s="63">
        <v>14080433.609999999</v>
      </c>
      <c r="D458" s="63">
        <v>14083867.720000001</v>
      </c>
      <c r="E458" s="63">
        <v>3434.11</v>
      </c>
      <c r="F458" s="63">
        <v>0</v>
      </c>
    </row>
    <row r="459" spans="2:6" ht="15">
      <c r="B459" s="80" t="s">
        <v>386</v>
      </c>
      <c r="C459" s="63">
        <v>0</v>
      </c>
      <c r="D459" s="63">
        <v>17122385.420000002</v>
      </c>
      <c r="E459" s="63">
        <v>17122385.420000002</v>
      </c>
      <c r="F459" s="63">
        <v>0</v>
      </c>
    </row>
    <row r="460" spans="2:6" ht="15">
      <c r="B460" s="80" t="s">
        <v>387</v>
      </c>
      <c r="C460" s="63">
        <v>-23141966.219999999</v>
      </c>
      <c r="D460" s="63">
        <v>-24601460.039999999</v>
      </c>
      <c r="E460" s="63">
        <v>-1459493.82</v>
      </c>
      <c r="F460" s="63">
        <v>0</v>
      </c>
    </row>
    <row r="461" spans="2:6" ht="15">
      <c r="B461" s="80" t="s">
        <v>388</v>
      </c>
      <c r="C461" s="63">
        <v>-64274046.530000001</v>
      </c>
      <c r="D461" s="63">
        <v>-65406108.700000003</v>
      </c>
      <c r="E461" s="63">
        <v>-1132062.17</v>
      </c>
      <c r="F461" s="63">
        <v>0</v>
      </c>
    </row>
    <row r="462" spans="2:6" ht="15">
      <c r="B462" s="80" t="s">
        <v>389</v>
      </c>
      <c r="C462" s="63">
        <v>-94093174.349999994</v>
      </c>
      <c r="D462" s="63">
        <v>-94093174.349999994</v>
      </c>
      <c r="E462" s="63">
        <v>0</v>
      </c>
      <c r="F462" s="63">
        <v>0</v>
      </c>
    </row>
    <row r="463" spans="2:6" ht="15">
      <c r="B463" s="80" t="s">
        <v>390</v>
      </c>
      <c r="C463" s="63">
        <v>-43213391.490000002</v>
      </c>
      <c r="D463" s="63">
        <v>-43213391.490000002</v>
      </c>
      <c r="E463" s="63">
        <v>0</v>
      </c>
      <c r="F463" s="63">
        <v>0</v>
      </c>
    </row>
    <row r="464" spans="2:6" ht="15">
      <c r="B464" s="80" t="s">
        <v>391</v>
      </c>
      <c r="C464" s="63">
        <v>-9062.76</v>
      </c>
      <c r="D464" s="63">
        <v>-9062.76</v>
      </c>
      <c r="E464" s="63">
        <v>0</v>
      </c>
      <c r="F464" s="63">
        <v>0</v>
      </c>
    </row>
    <row r="465" spans="1:6" ht="15">
      <c r="B465" s="80" t="s">
        <v>392</v>
      </c>
      <c r="C465" s="63">
        <v>-3025454.4</v>
      </c>
      <c r="D465" s="63">
        <v>-3025454.4</v>
      </c>
      <c r="E465" s="63">
        <v>0</v>
      </c>
      <c r="F465" s="63">
        <v>0</v>
      </c>
    </row>
    <row r="466" spans="1:6" ht="15">
      <c r="B466" s="80" t="s">
        <v>393</v>
      </c>
      <c r="C466" s="63">
        <v>0</v>
      </c>
      <c r="D466" s="63">
        <v>-4512503.2300000004</v>
      </c>
      <c r="E466" s="63">
        <v>-4512503.2300000004</v>
      </c>
      <c r="F466" s="63">
        <v>0</v>
      </c>
    </row>
    <row r="467" spans="1:6" ht="15">
      <c r="B467" s="80" t="s">
        <v>394</v>
      </c>
      <c r="C467" s="63">
        <v>0</v>
      </c>
      <c r="D467" s="63">
        <v>-2626221.92</v>
      </c>
      <c r="E467" s="63">
        <v>-2626221.92</v>
      </c>
      <c r="F467" s="63">
        <v>0</v>
      </c>
    </row>
    <row r="468" spans="1:6" ht="15">
      <c r="B468" s="80" t="s">
        <v>395</v>
      </c>
      <c r="C468" s="63">
        <v>0</v>
      </c>
      <c r="D468" s="63">
        <v>-570728.69999999995</v>
      </c>
      <c r="E468" s="63">
        <v>-570728.69999999995</v>
      </c>
      <c r="F468" s="63">
        <v>0</v>
      </c>
    </row>
    <row r="469" spans="1:6" ht="15">
      <c r="B469" s="80" t="s">
        <v>396</v>
      </c>
      <c r="C469" s="63">
        <v>-300000</v>
      </c>
      <c r="D469" s="63">
        <v>-300000</v>
      </c>
      <c r="E469" s="63">
        <v>0</v>
      </c>
      <c r="F469" s="63">
        <v>0</v>
      </c>
    </row>
    <row r="470" spans="1:6" ht="15">
      <c r="B470" s="80" t="s">
        <v>397</v>
      </c>
      <c r="C470" s="63">
        <v>-1903241.88</v>
      </c>
      <c r="D470" s="63">
        <v>-1903241.88</v>
      </c>
      <c r="E470" s="63">
        <v>0</v>
      </c>
      <c r="F470" s="63">
        <v>0</v>
      </c>
    </row>
    <row r="471" spans="1:6" ht="15">
      <c r="B471" s="80" t="s">
        <v>398</v>
      </c>
      <c r="C471" s="63">
        <v>3503315.59</v>
      </c>
      <c r="D471" s="63">
        <v>10328125.279999999</v>
      </c>
      <c r="E471" s="63">
        <v>6824809.6900000004</v>
      </c>
      <c r="F471" s="63">
        <v>0</v>
      </c>
    </row>
    <row r="472" spans="1:6" ht="20.25" customHeight="1">
      <c r="A472" s="3"/>
      <c r="B472" s="105"/>
      <c r="C472" s="64">
        <v>9729243.3900000006</v>
      </c>
      <c r="D472" s="64">
        <v>17726779.600000001</v>
      </c>
      <c r="E472" s="64">
        <v>7997536.21</v>
      </c>
      <c r="F472" s="64">
        <v>0</v>
      </c>
    </row>
    <row r="475" spans="1:6">
      <c r="B475" s="14" t="s">
        <v>399</v>
      </c>
    </row>
    <row r="477" spans="1:6" ht="30.75" customHeight="1">
      <c r="B477" s="87" t="s">
        <v>400</v>
      </c>
      <c r="C477" s="88" t="s">
        <v>56</v>
      </c>
      <c r="D477" s="23" t="s">
        <v>57</v>
      </c>
      <c r="E477" s="23" t="s">
        <v>58</v>
      </c>
    </row>
    <row r="478" spans="1:6" ht="15">
      <c r="B478" s="80" t="s">
        <v>401</v>
      </c>
      <c r="C478" s="63">
        <v>3526607.74</v>
      </c>
      <c r="D478" s="63">
        <v>3633115.94</v>
      </c>
      <c r="E478" s="63">
        <v>106508.2</v>
      </c>
    </row>
    <row r="479" spans="1:6" ht="15">
      <c r="B479" s="80" t="s">
        <v>402</v>
      </c>
      <c r="C479" s="63">
        <v>553721.41</v>
      </c>
      <c r="D479" s="63">
        <v>336822.85</v>
      </c>
      <c r="E479" s="63">
        <v>-216898.56</v>
      </c>
    </row>
    <row r="480" spans="1:6" ht="15">
      <c r="B480" s="80" t="s">
        <v>403</v>
      </c>
      <c r="C480" s="63">
        <v>80000</v>
      </c>
      <c r="D480" s="63">
        <v>989.58</v>
      </c>
      <c r="E480" s="63">
        <v>-79010.42</v>
      </c>
    </row>
    <row r="481" spans="2:5" ht="15">
      <c r="B481" s="80" t="s">
        <v>404</v>
      </c>
      <c r="C481" s="63">
        <v>3115761.66</v>
      </c>
      <c r="D481" s="63">
        <v>7178720.7400000002</v>
      </c>
      <c r="E481" s="63">
        <v>4062959.08</v>
      </c>
    </row>
    <row r="482" spans="2:5" ht="15">
      <c r="B482" s="80" t="s">
        <v>405</v>
      </c>
      <c r="C482" s="63">
        <v>3921863.81</v>
      </c>
      <c r="D482" s="63">
        <v>124481.63</v>
      </c>
      <c r="E482" s="63">
        <v>-3797382.18</v>
      </c>
    </row>
    <row r="483" spans="2:5" ht="15">
      <c r="B483" s="80" t="s">
        <v>406</v>
      </c>
      <c r="C483" s="63">
        <v>86235.23</v>
      </c>
      <c r="D483" s="63">
        <v>1254.92</v>
      </c>
      <c r="E483" s="63">
        <v>-84980.31</v>
      </c>
    </row>
    <row r="484" spans="2:5" ht="15">
      <c r="B484" s="80" t="s">
        <v>407</v>
      </c>
      <c r="C484" s="63">
        <v>172539.69</v>
      </c>
      <c r="D484" s="63">
        <v>172555.78</v>
      </c>
      <c r="E484" s="63">
        <v>16.09</v>
      </c>
    </row>
    <row r="485" spans="2:5" ht="15">
      <c r="B485" s="80" t="s">
        <v>408</v>
      </c>
      <c r="C485" s="63">
        <v>0.28999999999999998</v>
      </c>
      <c r="D485" s="63">
        <v>0</v>
      </c>
      <c r="E485" s="63">
        <v>-0.28999999999999998</v>
      </c>
    </row>
    <row r="486" spans="2:5" ht="15">
      <c r="B486" s="80" t="s">
        <v>409</v>
      </c>
      <c r="C486" s="63">
        <v>35006.92</v>
      </c>
      <c r="D486" s="63">
        <v>35010.160000000003</v>
      </c>
      <c r="E486" s="63">
        <v>3.24</v>
      </c>
    </row>
    <row r="487" spans="2:5" ht="15">
      <c r="B487" s="80" t="s">
        <v>410</v>
      </c>
      <c r="C487" s="63">
        <v>293501.57</v>
      </c>
      <c r="D487" s="63">
        <v>293528.90999999997</v>
      </c>
      <c r="E487" s="63">
        <v>27.34</v>
      </c>
    </row>
    <row r="488" spans="2:5" ht="15">
      <c r="B488" s="80" t="s">
        <v>411</v>
      </c>
      <c r="C488" s="63">
        <v>-2229.71</v>
      </c>
      <c r="D488" s="63">
        <v>0</v>
      </c>
      <c r="E488" s="63">
        <v>2229.71</v>
      </c>
    </row>
    <row r="489" spans="2:5" ht="15">
      <c r="B489" s="80" t="s">
        <v>412</v>
      </c>
      <c r="C489" s="63">
        <v>56130.54</v>
      </c>
      <c r="D489" s="63">
        <v>56135.75</v>
      </c>
      <c r="E489" s="63">
        <v>5.21</v>
      </c>
    </row>
    <row r="490" spans="2:5" ht="15">
      <c r="B490" s="80" t="s">
        <v>413</v>
      </c>
      <c r="C490" s="63">
        <v>1.06</v>
      </c>
      <c r="D490" s="63">
        <v>1.06</v>
      </c>
      <c r="E490" s="63">
        <v>0</v>
      </c>
    </row>
    <row r="491" spans="2:5" ht="15">
      <c r="B491" s="80" t="s">
        <v>414</v>
      </c>
      <c r="C491" s="63">
        <v>480219.85</v>
      </c>
      <c r="D491" s="63">
        <v>480264.57</v>
      </c>
      <c r="E491" s="63">
        <v>44.72</v>
      </c>
    </row>
    <row r="492" spans="2:5" ht="15">
      <c r="B492" s="80" t="s">
        <v>415</v>
      </c>
      <c r="C492" s="63">
        <v>0.54</v>
      </c>
      <c r="D492" s="63">
        <v>0.54</v>
      </c>
      <c r="E492" s="63">
        <v>0</v>
      </c>
    </row>
    <row r="493" spans="2:5" ht="15">
      <c r="B493" s="80" t="s">
        <v>416</v>
      </c>
      <c r="C493" s="63">
        <v>265002.90000000002</v>
      </c>
      <c r="D493" s="63">
        <v>265027.55</v>
      </c>
      <c r="E493" s="63">
        <v>24.65</v>
      </c>
    </row>
    <row r="494" spans="2:5" ht="15">
      <c r="B494" s="80" t="s">
        <v>417</v>
      </c>
      <c r="C494" s="63">
        <v>583946.5</v>
      </c>
      <c r="D494" s="63">
        <v>584000.86</v>
      </c>
      <c r="E494" s="63">
        <v>54.36</v>
      </c>
    </row>
    <row r="495" spans="2:5" ht="15">
      <c r="B495" s="80" t="s">
        <v>418</v>
      </c>
      <c r="C495" s="63">
        <v>6326616.9800000004</v>
      </c>
      <c r="D495" s="63">
        <v>6331859.1900000004</v>
      </c>
      <c r="E495" s="63">
        <v>5242.21</v>
      </c>
    </row>
    <row r="496" spans="2:5" ht="15">
      <c r="B496" s="80" t="s">
        <v>419</v>
      </c>
      <c r="C496" s="63">
        <v>9556315.5600000005</v>
      </c>
      <c r="D496" s="63">
        <v>186829.65</v>
      </c>
      <c r="E496" s="63">
        <v>-9369485.9100000001</v>
      </c>
    </row>
    <row r="497" spans="2:5" ht="15">
      <c r="B497" s="80" t="s">
        <v>420</v>
      </c>
      <c r="C497" s="63">
        <v>214639.33</v>
      </c>
      <c r="D497" s="63">
        <v>211352.21</v>
      </c>
      <c r="E497" s="63">
        <v>-3287.12</v>
      </c>
    </row>
    <row r="498" spans="2:5" ht="15">
      <c r="B498" s="80" t="s">
        <v>421</v>
      </c>
      <c r="C498" s="63">
        <v>699197.34</v>
      </c>
      <c r="D498" s="63">
        <v>699262.41</v>
      </c>
      <c r="E498" s="63">
        <v>65.069999999999993</v>
      </c>
    </row>
    <row r="499" spans="2:5" ht="15">
      <c r="B499" s="80" t="s">
        <v>422</v>
      </c>
      <c r="C499" s="63">
        <v>377522.72</v>
      </c>
      <c r="D499" s="63">
        <v>377557.86</v>
      </c>
      <c r="E499" s="63">
        <v>35.14</v>
      </c>
    </row>
    <row r="500" spans="2:5" ht="15">
      <c r="B500" s="80" t="s">
        <v>423</v>
      </c>
      <c r="C500" s="63">
        <v>1411048.25</v>
      </c>
      <c r="D500" s="63">
        <v>8534037.5800000001</v>
      </c>
      <c r="E500" s="63">
        <v>7122989.3300000001</v>
      </c>
    </row>
    <row r="501" spans="2:5" ht="15">
      <c r="B501" s="80" t="s">
        <v>424</v>
      </c>
      <c r="C501" s="63">
        <v>668703.26</v>
      </c>
      <c r="D501" s="63">
        <v>489941.21</v>
      </c>
      <c r="E501" s="63">
        <v>-178762.05</v>
      </c>
    </row>
    <row r="502" spans="2:5" ht="15">
      <c r="B502" s="80" t="s">
        <v>425</v>
      </c>
      <c r="C502" s="63">
        <v>99735.97</v>
      </c>
      <c r="D502" s="63">
        <v>0</v>
      </c>
      <c r="E502" s="63">
        <v>-99735.97</v>
      </c>
    </row>
    <row r="503" spans="2:5" ht="15">
      <c r="B503" s="80" t="s">
        <v>426</v>
      </c>
      <c r="C503" s="63">
        <v>3332.09</v>
      </c>
      <c r="D503" s="63">
        <v>25146.59</v>
      </c>
      <c r="E503" s="63">
        <v>21814.5</v>
      </c>
    </row>
    <row r="504" spans="2:5" ht="15">
      <c r="B504" s="80" t="s">
        <v>427</v>
      </c>
      <c r="C504" s="63">
        <v>9979243.6699999999</v>
      </c>
      <c r="D504" s="63">
        <v>9103861.8800000008</v>
      </c>
      <c r="E504" s="63">
        <v>-875381.79</v>
      </c>
    </row>
    <row r="505" spans="2:5" ht="15">
      <c r="B505" s="80" t="s">
        <v>428</v>
      </c>
      <c r="C505" s="63">
        <v>1520753.83</v>
      </c>
      <c r="D505" s="63">
        <v>1500753.83</v>
      </c>
      <c r="E505" s="63">
        <v>-20000</v>
      </c>
    </row>
    <row r="506" spans="2:5" ht="15">
      <c r="B506" s="80" t="s">
        <v>429</v>
      </c>
      <c r="C506" s="63">
        <v>671147.41</v>
      </c>
      <c r="D506" s="63">
        <v>0</v>
      </c>
      <c r="E506" s="63">
        <v>-671147.41</v>
      </c>
    </row>
    <row r="507" spans="2:5" ht="15">
      <c r="B507" s="80" t="s">
        <v>430</v>
      </c>
      <c r="C507" s="63">
        <v>86.24</v>
      </c>
      <c r="D507" s="63">
        <v>0</v>
      </c>
      <c r="E507" s="63">
        <v>-86.24</v>
      </c>
    </row>
    <row r="508" spans="2:5" ht="15">
      <c r="B508" s="80" t="s">
        <v>431</v>
      </c>
      <c r="C508" s="63">
        <v>1784020.18</v>
      </c>
      <c r="D508" s="63">
        <v>320719.42</v>
      </c>
      <c r="E508" s="63">
        <v>-1463300.76</v>
      </c>
    </row>
    <row r="509" spans="2:5" ht="15">
      <c r="B509" s="80" t="s">
        <v>432</v>
      </c>
      <c r="C509" s="63">
        <v>1500000</v>
      </c>
      <c r="D509" s="63">
        <v>1672542.87</v>
      </c>
      <c r="E509" s="63">
        <v>172542.87</v>
      </c>
    </row>
    <row r="510" spans="2:5" ht="15">
      <c r="B510" s="80" t="s">
        <v>433</v>
      </c>
      <c r="C510" s="111">
        <v>0</v>
      </c>
      <c r="D510" s="63">
        <v>345208.51</v>
      </c>
      <c r="E510" s="63">
        <v>345208.51</v>
      </c>
    </row>
    <row r="511" spans="2:5" ht="15">
      <c r="B511" s="80" t="s">
        <v>434</v>
      </c>
      <c r="C511" s="111">
        <v>0</v>
      </c>
      <c r="D511" s="63">
        <v>11618.78</v>
      </c>
      <c r="E511" s="63">
        <v>11618.78</v>
      </c>
    </row>
    <row r="512" spans="2:5" ht="15">
      <c r="B512" s="80" t="s">
        <v>435</v>
      </c>
      <c r="C512" s="111">
        <v>0</v>
      </c>
      <c r="D512" s="63">
        <v>176858.59</v>
      </c>
      <c r="E512" s="63">
        <v>176858.59</v>
      </c>
    </row>
    <row r="513" spans="2:5" ht="15">
      <c r="B513" s="80" t="s">
        <v>436</v>
      </c>
      <c r="C513" s="111">
        <v>0</v>
      </c>
      <c r="D513" s="63">
        <v>150000</v>
      </c>
      <c r="E513" s="63">
        <v>150000</v>
      </c>
    </row>
    <row r="514" spans="2:5" ht="15">
      <c r="B514" s="80" t="s">
        <v>437</v>
      </c>
      <c r="C514" s="111">
        <v>0</v>
      </c>
      <c r="D514" s="63">
        <v>10846.22</v>
      </c>
      <c r="E514" s="63">
        <v>10846.22</v>
      </c>
    </row>
    <row r="515" spans="2:5" ht="15">
      <c r="B515" s="80" t="s">
        <v>438</v>
      </c>
      <c r="C515" s="63">
        <v>-1499262.2</v>
      </c>
      <c r="D515" s="63">
        <v>-1761656.2</v>
      </c>
      <c r="E515" s="63">
        <v>-262394</v>
      </c>
    </row>
    <row r="516" spans="2:5" ht="15">
      <c r="B516" s="80" t="s">
        <v>439</v>
      </c>
      <c r="C516" s="63">
        <v>21169.65</v>
      </c>
      <c r="D516" s="63">
        <v>20763.650000000001</v>
      </c>
      <c r="E516" s="63">
        <v>-406</v>
      </c>
    </row>
    <row r="517" spans="2:5" ht="15">
      <c r="B517" s="80" t="s">
        <v>440</v>
      </c>
      <c r="C517" s="63">
        <v>-667.9</v>
      </c>
      <c r="D517" s="63">
        <v>-667.9</v>
      </c>
      <c r="E517" s="63">
        <v>0</v>
      </c>
    </row>
    <row r="518" spans="2:5" ht="15">
      <c r="B518" s="80" t="s">
        <v>441</v>
      </c>
      <c r="C518" s="63">
        <v>761491.98</v>
      </c>
      <c r="D518" s="63">
        <v>211073.13</v>
      </c>
      <c r="E518" s="63">
        <v>-550418.85</v>
      </c>
    </row>
    <row r="519" spans="2:5" ht="15">
      <c r="B519" s="80" t="s">
        <v>442</v>
      </c>
      <c r="C519" s="63">
        <v>47263404.359999999</v>
      </c>
      <c r="D519" s="63">
        <v>41779820.32</v>
      </c>
      <c r="E519" s="63">
        <v>-5483584.04</v>
      </c>
    </row>
    <row r="520" spans="2:5" ht="15">
      <c r="B520" s="80" t="s">
        <v>17</v>
      </c>
      <c r="C520" s="63">
        <v>4088518.82</v>
      </c>
      <c r="D520" s="63">
        <v>4994052.88</v>
      </c>
      <c r="E520" s="63">
        <v>905534.06</v>
      </c>
    </row>
    <row r="521" spans="2:5" ht="15">
      <c r="B521" s="80" t="s">
        <v>443</v>
      </c>
      <c r="C521" s="63">
        <v>4088518.82</v>
      </c>
      <c r="D521" s="63">
        <v>4994052.88</v>
      </c>
      <c r="E521" s="63">
        <v>905534.06</v>
      </c>
    </row>
    <row r="522" spans="2:5" ht="21.75" customHeight="1">
      <c r="B522" s="105"/>
      <c r="C522" s="64">
        <v>51351923.18</v>
      </c>
      <c r="D522" s="64">
        <v>46773873.200000003</v>
      </c>
      <c r="E522" s="64">
        <v>-4578049.9800000004</v>
      </c>
    </row>
    <row r="525" spans="2:5" ht="24" customHeight="1">
      <c r="B525" s="87" t="s">
        <v>444</v>
      </c>
      <c r="C525" s="88" t="s">
        <v>58</v>
      </c>
      <c r="D525" s="23" t="s">
        <v>445</v>
      </c>
      <c r="E525" s="3"/>
    </row>
    <row r="526" spans="2:5" ht="15">
      <c r="B526" s="80" t="s">
        <v>446</v>
      </c>
      <c r="C526" s="63">
        <v>6345876.0899999999</v>
      </c>
      <c r="D526" s="26"/>
      <c r="E526" s="51"/>
    </row>
    <row r="527" spans="2:5" ht="15">
      <c r="B527" s="80" t="s">
        <v>447</v>
      </c>
      <c r="C527" s="63">
        <v>6345876.0899999999</v>
      </c>
      <c r="D527" s="27"/>
      <c r="E527" s="51"/>
    </row>
    <row r="528" spans="2:5" ht="15">
      <c r="B528" s="80" t="s">
        <v>448</v>
      </c>
      <c r="C528" s="63">
        <v>-1703218.51</v>
      </c>
      <c r="D528" s="27"/>
      <c r="E528" s="51"/>
    </row>
    <row r="529" spans="2:7" ht="15">
      <c r="B529" s="80" t="s">
        <v>449</v>
      </c>
      <c r="C529" s="63">
        <v>-1558200.12</v>
      </c>
      <c r="D529" s="27"/>
      <c r="E529" s="51"/>
    </row>
    <row r="530" spans="2:7" ht="15">
      <c r="B530" s="80" t="s">
        <v>450</v>
      </c>
      <c r="C530" s="63">
        <v>618346.91</v>
      </c>
      <c r="D530" s="27"/>
      <c r="E530" s="51"/>
    </row>
    <row r="531" spans="2:7" ht="15">
      <c r="B531" s="80" t="s">
        <v>451</v>
      </c>
      <c r="C531" s="63">
        <v>347620</v>
      </c>
      <c r="D531" s="27"/>
      <c r="E531" s="51"/>
    </row>
    <row r="532" spans="2:7" ht="15">
      <c r="B532" s="80" t="s">
        <v>452</v>
      </c>
      <c r="C532" s="63">
        <v>871461.39</v>
      </c>
      <c r="D532" s="27"/>
      <c r="E532" s="51"/>
    </row>
    <row r="533" spans="2:7" ht="15">
      <c r="B533" s="80" t="s">
        <v>453</v>
      </c>
      <c r="C533" s="63">
        <v>-1423990.33</v>
      </c>
      <c r="D533" s="27"/>
      <c r="E533" s="51"/>
    </row>
    <row r="534" spans="2:7" ht="15">
      <c r="B534" s="43"/>
      <c r="C534" s="48"/>
      <c r="D534" s="29"/>
      <c r="E534" s="51"/>
      <c r="F534" s="3"/>
      <c r="G534" s="3"/>
    </row>
    <row r="535" spans="2:7" ht="18" customHeight="1">
      <c r="C535" s="112">
        <v>4921885.76</v>
      </c>
      <c r="D535" s="23"/>
      <c r="E535" s="3"/>
      <c r="F535" s="3"/>
      <c r="G535" s="3"/>
    </row>
    <row r="536" spans="2:7">
      <c r="F536" s="3"/>
      <c r="G536" s="3"/>
    </row>
    <row r="537" spans="2:7" ht="15">
      <c r="B537" t="s">
        <v>5</v>
      </c>
      <c r="F537" s="3"/>
      <c r="G537" s="3"/>
    </row>
    <row r="538" spans="2:7">
      <c r="F538" s="3"/>
      <c r="G538" s="3"/>
    </row>
    <row r="539" spans="2:7">
      <c r="F539" s="3"/>
      <c r="G539" s="3"/>
    </row>
    <row r="540" spans="2:7">
      <c r="B540" s="14" t="s">
        <v>454</v>
      </c>
      <c r="F540" s="3"/>
      <c r="G540" s="3"/>
    </row>
    <row r="541" spans="2:7" ht="12" customHeight="1">
      <c r="B541" s="14" t="s">
        <v>455</v>
      </c>
      <c r="F541" s="3"/>
      <c r="G541" s="3"/>
    </row>
    <row r="542" spans="2:7">
      <c r="B542" s="113"/>
      <c r="C542" s="113"/>
      <c r="D542" s="113"/>
      <c r="E542" s="113"/>
      <c r="F542" s="3"/>
      <c r="G542" s="3"/>
    </row>
    <row r="543" spans="2:7">
      <c r="B543" s="114"/>
      <c r="C543" s="114"/>
      <c r="D543" s="114"/>
      <c r="E543" s="114"/>
      <c r="F543" s="3"/>
      <c r="G543" s="3"/>
    </row>
    <row r="544" spans="2:7">
      <c r="B544" s="115" t="s">
        <v>456</v>
      </c>
      <c r="C544" s="116"/>
      <c r="D544" s="116"/>
      <c r="E544" s="117"/>
      <c r="F544" s="3"/>
      <c r="G544" s="3"/>
    </row>
    <row r="545" spans="2:7">
      <c r="B545" s="118" t="s">
        <v>457</v>
      </c>
      <c r="C545" s="119"/>
      <c r="D545" s="119"/>
      <c r="E545" s="120"/>
      <c r="F545" s="3"/>
      <c r="G545" s="121"/>
    </row>
    <row r="546" spans="2:7">
      <c r="B546" s="122" t="s">
        <v>458</v>
      </c>
      <c r="C546" s="123"/>
      <c r="D546" s="123"/>
      <c r="E546" s="124"/>
      <c r="F546" s="3"/>
      <c r="G546" s="121"/>
    </row>
    <row r="547" spans="2:7">
      <c r="B547" s="125" t="s">
        <v>459</v>
      </c>
      <c r="C547" s="126"/>
      <c r="E547" s="127">
        <f>+E549</f>
        <v>210259277.16</v>
      </c>
      <c r="F547" s="3"/>
      <c r="G547" s="121"/>
    </row>
    <row r="548" spans="2:7">
      <c r="B548" s="128"/>
      <c r="C548" s="128"/>
      <c r="D548" s="3"/>
      <c r="F548" s="3"/>
      <c r="G548" s="121"/>
    </row>
    <row r="549" spans="2:7">
      <c r="B549" s="129" t="s">
        <v>460</v>
      </c>
      <c r="C549" s="129"/>
      <c r="D549" s="130"/>
      <c r="E549" s="131">
        <v>210259277.16</v>
      </c>
      <c r="F549" s="3"/>
      <c r="G549" s="3"/>
    </row>
    <row r="550" spans="2:7">
      <c r="B550" s="132" t="s">
        <v>461</v>
      </c>
      <c r="C550" s="132"/>
      <c r="D550" s="133" t="s">
        <v>462</v>
      </c>
      <c r="E550" s="134"/>
      <c r="F550" s="3"/>
      <c r="G550" s="3"/>
    </row>
    <row r="551" spans="2:7">
      <c r="B551" s="132" t="s">
        <v>463</v>
      </c>
      <c r="C551" s="132"/>
      <c r="D551" s="133" t="s">
        <v>462</v>
      </c>
      <c r="E551" s="134"/>
      <c r="F551" s="3"/>
      <c r="G551" s="3"/>
    </row>
    <row r="552" spans="2:7">
      <c r="B552" s="132" t="s">
        <v>464</v>
      </c>
      <c r="C552" s="132"/>
      <c r="D552" s="133" t="s">
        <v>462</v>
      </c>
      <c r="E552" s="134"/>
      <c r="F552" s="3"/>
      <c r="G552" s="3"/>
    </row>
    <row r="553" spans="2:7">
      <c r="B553" s="132" t="s">
        <v>465</v>
      </c>
      <c r="C553" s="132"/>
      <c r="D553" s="133" t="s">
        <v>462</v>
      </c>
      <c r="E553" s="134"/>
      <c r="F553" s="3"/>
      <c r="G553" s="3"/>
    </row>
    <row r="554" spans="2:7">
      <c r="B554" s="135" t="s">
        <v>466</v>
      </c>
      <c r="C554" s="136"/>
      <c r="D554" s="133">
        <v>0</v>
      </c>
      <c r="E554" s="134"/>
      <c r="F554" s="3"/>
      <c r="G554" s="3"/>
    </row>
    <row r="555" spans="2:7">
      <c r="B555" s="128"/>
      <c r="C555" s="128"/>
      <c r="D555" s="3"/>
      <c r="F555" s="3"/>
      <c r="G555" s="3"/>
    </row>
    <row r="556" spans="2:7">
      <c r="B556" s="129" t="s">
        <v>467</v>
      </c>
      <c r="C556" s="129"/>
      <c r="D556" s="130"/>
      <c r="E556" s="137"/>
      <c r="F556" s="3"/>
      <c r="G556" s="3"/>
    </row>
    <row r="557" spans="2:7">
      <c r="B557" s="132" t="s">
        <v>468</v>
      </c>
      <c r="C557" s="132"/>
      <c r="D557" s="133" t="s">
        <v>462</v>
      </c>
      <c r="E557" s="134"/>
      <c r="F557" s="3"/>
      <c r="G557" s="3"/>
    </row>
    <row r="558" spans="2:7">
      <c r="B558" s="132" t="s">
        <v>469</v>
      </c>
      <c r="C558" s="132"/>
      <c r="D558" s="133" t="s">
        <v>462</v>
      </c>
      <c r="E558" s="134"/>
      <c r="F558" s="3"/>
      <c r="G558" s="3"/>
    </row>
    <row r="559" spans="2:7">
      <c r="B559" s="132" t="s">
        <v>470</v>
      </c>
      <c r="C559" s="132"/>
      <c r="D559" s="133" t="s">
        <v>462</v>
      </c>
      <c r="E559" s="134"/>
      <c r="F559" s="3"/>
      <c r="G559" s="3"/>
    </row>
    <row r="560" spans="2:7">
      <c r="B560" s="138" t="s">
        <v>471</v>
      </c>
      <c r="C560" s="139"/>
      <c r="D560" s="140"/>
      <c r="E560" s="141"/>
      <c r="F560" s="3"/>
      <c r="G560" s="3"/>
    </row>
    <row r="561" spans="2:7">
      <c r="B561" s="128"/>
      <c r="C561" s="128"/>
      <c r="F561" s="3"/>
      <c r="G561" s="3"/>
    </row>
    <row r="562" spans="2:7">
      <c r="B562" s="142" t="s">
        <v>472</v>
      </c>
      <c r="C562" s="142"/>
      <c r="E562" s="143">
        <f>+E549</f>
        <v>210259277.16</v>
      </c>
      <c r="F562" s="3"/>
      <c r="G562" s="121"/>
    </row>
    <row r="563" spans="2:7">
      <c r="B563" s="114"/>
      <c r="C563" s="114"/>
      <c r="D563" s="114"/>
      <c r="E563" s="114"/>
      <c r="F563" s="3"/>
      <c r="G563" s="3"/>
    </row>
    <row r="564" spans="2:7">
      <c r="B564" s="114"/>
      <c r="C564" s="114"/>
      <c r="D564" s="114"/>
      <c r="E564" s="114"/>
      <c r="F564" s="3"/>
      <c r="G564" s="3"/>
    </row>
    <row r="565" spans="2:7">
      <c r="B565" s="115" t="s">
        <v>473</v>
      </c>
      <c r="C565" s="116"/>
      <c r="D565" s="116"/>
      <c r="E565" s="117"/>
      <c r="F565" s="3"/>
      <c r="G565" s="3"/>
    </row>
    <row r="566" spans="2:7">
      <c r="B566" s="118" t="s">
        <v>457</v>
      </c>
      <c r="C566" s="119"/>
      <c r="D566" s="119"/>
      <c r="E566" s="120"/>
      <c r="F566" s="3"/>
      <c r="G566" s="3"/>
    </row>
    <row r="567" spans="2:7">
      <c r="B567" s="122" t="s">
        <v>458</v>
      </c>
      <c r="C567" s="123"/>
      <c r="D567" s="123"/>
      <c r="E567" s="124"/>
      <c r="F567" s="3"/>
      <c r="G567" s="3"/>
    </row>
    <row r="568" spans="2:7">
      <c r="B568" s="125" t="s">
        <v>474</v>
      </c>
      <c r="C568" s="126"/>
      <c r="E568" s="144">
        <f>+E573</f>
        <v>207610427.19999999</v>
      </c>
      <c r="F568" s="3"/>
      <c r="G568" s="3"/>
    </row>
    <row r="569" spans="2:7">
      <c r="B569" s="145"/>
      <c r="C569" s="145"/>
      <c r="D569" s="146"/>
      <c r="E569" s="147"/>
      <c r="F569" s="3"/>
      <c r="G569" s="3"/>
    </row>
    <row r="570" spans="2:7">
      <c r="B570" s="145"/>
      <c r="C570" s="145"/>
      <c r="D570" s="146"/>
      <c r="E570" s="147"/>
      <c r="F570" s="3"/>
      <c r="G570" s="3"/>
    </row>
    <row r="571" spans="2:7">
      <c r="B571" s="145"/>
      <c r="C571" s="145"/>
      <c r="D571" s="146"/>
      <c r="E571" s="147"/>
      <c r="F571" s="3"/>
      <c r="G571" s="3"/>
    </row>
    <row r="572" spans="2:7">
      <c r="B572" s="128"/>
      <c r="C572" s="128"/>
      <c r="F572" s="3"/>
      <c r="G572" s="3"/>
    </row>
    <row r="573" spans="2:7">
      <c r="B573" s="148" t="s">
        <v>475</v>
      </c>
      <c r="C573" s="148"/>
      <c r="D573" s="130"/>
      <c r="E573" s="149">
        <v>207610427.19999999</v>
      </c>
      <c r="F573" s="3"/>
      <c r="G573" s="3"/>
    </row>
    <row r="574" spans="2:7">
      <c r="B574" s="132" t="s">
        <v>476</v>
      </c>
      <c r="C574" s="132"/>
      <c r="D574" s="133" t="s">
        <v>462</v>
      </c>
      <c r="E574" s="150"/>
      <c r="F574" s="3"/>
      <c r="G574" s="3"/>
    </row>
    <row r="575" spans="2:7">
      <c r="B575" s="132" t="s">
        <v>477</v>
      </c>
      <c r="C575" s="132"/>
      <c r="D575" s="133" t="s">
        <v>462</v>
      </c>
      <c r="E575" s="150"/>
      <c r="F575" s="3"/>
      <c r="G575" s="3"/>
    </row>
    <row r="576" spans="2:7">
      <c r="B576" s="132" t="s">
        <v>478</v>
      </c>
      <c r="C576" s="132"/>
      <c r="D576" s="133" t="s">
        <v>462</v>
      </c>
      <c r="E576" s="150"/>
      <c r="F576" s="3"/>
      <c r="G576" s="3"/>
    </row>
    <row r="577" spans="2:8">
      <c r="B577" s="132" t="s">
        <v>479</v>
      </c>
      <c r="C577" s="132"/>
      <c r="D577" s="133" t="s">
        <v>462</v>
      </c>
      <c r="E577" s="150"/>
      <c r="F577" s="3"/>
      <c r="G577" s="3"/>
    </row>
    <row r="578" spans="2:8">
      <c r="B578" s="132" t="s">
        <v>480</v>
      </c>
      <c r="C578" s="132"/>
      <c r="D578" s="133" t="s">
        <v>462</v>
      </c>
      <c r="E578" s="150"/>
      <c r="F578" s="3"/>
      <c r="G578" s="121"/>
    </row>
    <row r="579" spans="2:8">
      <c r="B579" s="132" t="s">
        <v>481</v>
      </c>
      <c r="C579" s="132"/>
      <c r="D579" s="133" t="s">
        <v>462</v>
      </c>
      <c r="E579" s="150"/>
      <c r="F579" s="3"/>
      <c r="G579" s="3"/>
    </row>
    <row r="580" spans="2:8">
      <c r="B580" s="132" t="s">
        <v>482</v>
      </c>
      <c r="C580" s="132"/>
      <c r="D580" s="133" t="s">
        <v>462</v>
      </c>
      <c r="E580" s="150"/>
      <c r="F580" s="3"/>
      <c r="G580" s="121"/>
    </row>
    <row r="581" spans="2:8">
      <c r="B581" s="132" t="s">
        <v>483</v>
      </c>
      <c r="C581" s="132"/>
      <c r="D581" s="133" t="s">
        <v>462</v>
      </c>
      <c r="E581" s="150"/>
      <c r="F581" s="3"/>
      <c r="G581" s="3"/>
    </row>
    <row r="582" spans="2:8">
      <c r="B582" s="132" t="s">
        <v>484</v>
      </c>
      <c r="C582" s="132"/>
      <c r="D582" s="133" t="s">
        <v>462</v>
      </c>
      <c r="E582" s="150"/>
      <c r="F582" s="3"/>
      <c r="G582" s="121"/>
    </row>
    <row r="583" spans="2:8">
      <c r="B583" s="132" t="s">
        <v>485</v>
      </c>
      <c r="C583" s="132"/>
      <c r="D583" s="133" t="s">
        <v>462</v>
      </c>
      <c r="E583" s="150"/>
      <c r="F583" s="3"/>
      <c r="G583" s="121"/>
    </row>
    <row r="584" spans="2:8">
      <c r="B584" s="132" t="s">
        <v>486</v>
      </c>
      <c r="C584" s="132"/>
      <c r="D584" s="133" t="s">
        <v>462</v>
      </c>
      <c r="E584" s="150"/>
      <c r="F584" s="3"/>
      <c r="G584" s="121"/>
      <c r="H584" s="151"/>
    </row>
    <row r="585" spans="2:8">
      <c r="B585" s="132" t="s">
        <v>487</v>
      </c>
      <c r="C585" s="132"/>
      <c r="D585" s="133" t="s">
        <v>462</v>
      </c>
      <c r="E585" s="150"/>
      <c r="F585" s="3"/>
      <c r="G585" s="121"/>
      <c r="H585" s="151"/>
    </row>
    <row r="586" spans="2:8">
      <c r="B586" s="132" t="s">
        <v>488</v>
      </c>
      <c r="C586" s="132"/>
      <c r="D586" s="133" t="s">
        <v>462</v>
      </c>
      <c r="E586" s="150"/>
      <c r="F586" s="3"/>
      <c r="G586" s="152"/>
    </row>
    <row r="587" spans="2:8">
      <c r="B587" s="132" t="s">
        <v>489</v>
      </c>
      <c r="C587" s="132"/>
      <c r="D587" s="133" t="s">
        <v>462</v>
      </c>
      <c r="E587" s="150"/>
      <c r="F587" s="3"/>
      <c r="G587" s="3"/>
    </row>
    <row r="588" spans="2:8">
      <c r="B588" s="132" t="s">
        <v>490</v>
      </c>
      <c r="C588" s="132"/>
      <c r="D588" s="133" t="s">
        <v>462</v>
      </c>
      <c r="E588" s="150"/>
      <c r="F588" s="3"/>
      <c r="G588" s="3"/>
    </row>
    <row r="589" spans="2:8" ht="12.75" customHeight="1">
      <c r="B589" s="132" t="s">
        <v>491</v>
      </c>
      <c r="C589" s="132"/>
      <c r="D589" s="133" t="s">
        <v>462</v>
      </c>
      <c r="E589" s="150"/>
      <c r="F589" s="3"/>
      <c r="G589" s="3"/>
    </row>
    <row r="590" spans="2:8">
      <c r="B590" s="153" t="s">
        <v>492</v>
      </c>
      <c r="C590" s="154"/>
      <c r="D590" s="155"/>
      <c r="E590" s="150"/>
      <c r="F590" s="3"/>
      <c r="G590" s="3"/>
    </row>
    <row r="591" spans="2:8">
      <c r="B591" s="128"/>
      <c r="C591" s="128"/>
      <c r="F591" s="3"/>
      <c r="G591" s="3"/>
    </row>
    <row r="592" spans="2:8">
      <c r="B592" s="148" t="s">
        <v>493</v>
      </c>
      <c r="C592" s="148"/>
      <c r="D592" s="130"/>
      <c r="E592" s="149">
        <f>SUM(D592:D599)</f>
        <v>0</v>
      </c>
      <c r="F592" s="3"/>
      <c r="G592" s="3"/>
    </row>
    <row r="593" spans="2:7">
      <c r="B593" s="132" t="s">
        <v>494</v>
      </c>
      <c r="C593" s="132"/>
      <c r="D593" s="133" t="s">
        <v>462</v>
      </c>
      <c r="E593" s="150"/>
      <c r="F593" s="3"/>
      <c r="G593" s="3"/>
    </row>
    <row r="594" spans="2:7">
      <c r="B594" s="132" t="s">
        <v>495</v>
      </c>
      <c r="C594" s="132"/>
      <c r="D594" s="133" t="s">
        <v>462</v>
      </c>
      <c r="E594" s="150"/>
      <c r="F594" s="3"/>
      <c r="G594" s="3"/>
    </row>
    <row r="595" spans="2:7">
      <c r="B595" s="132" t="s">
        <v>496</v>
      </c>
      <c r="C595" s="132"/>
      <c r="D595" s="133" t="s">
        <v>462</v>
      </c>
      <c r="E595" s="150"/>
      <c r="F595" s="3"/>
      <c r="G595" s="3"/>
    </row>
    <row r="596" spans="2:7">
      <c r="B596" s="132" t="s">
        <v>497</v>
      </c>
      <c r="C596" s="132"/>
      <c r="D596" s="133" t="s">
        <v>462</v>
      </c>
      <c r="E596" s="150"/>
      <c r="F596" s="3"/>
      <c r="G596" s="3"/>
    </row>
    <row r="597" spans="2:7">
      <c r="B597" s="132" t="s">
        <v>498</v>
      </c>
      <c r="C597" s="132"/>
      <c r="D597" s="133" t="s">
        <v>462</v>
      </c>
      <c r="E597" s="150"/>
      <c r="F597" s="3"/>
      <c r="G597" s="3"/>
    </row>
    <row r="598" spans="2:7">
      <c r="B598" s="132" t="s">
        <v>499</v>
      </c>
      <c r="C598" s="132"/>
      <c r="D598" s="133" t="s">
        <v>462</v>
      </c>
      <c r="E598" s="150"/>
      <c r="F598" s="3"/>
      <c r="G598" s="3"/>
    </row>
    <row r="599" spans="2:7">
      <c r="B599" s="153" t="s">
        <v>500</v>
      </c>
      <c r="C599" s="154"/>
      <c r="D599" s="133" t="s">
        <v>462</v>
      </c>
      <c r="E599" s="150"/>
      <c r="F599" s="3"/>
      <c r="G599" s="3"/>
    </row>
    <row r="600" spans="2:7">
      <c r="B600" s="128"/>
      <c r="C600" s="128"/>
      <c r="F600" s="3"/>
      <c r="G600" s="3"/>
    </row>
    <row r="601" spans="2:7">
      <c r="B601" s="156" t="s">
        <v>501</v>
      </c>
      <c r="E601" s="143">
        <f>+E562-E568</f>
        <v>2648849.9600000083</v>
      </c>
      <c r="F601" s="121"/>
      <c r="G601" s="121"/>
    </row>
    <row r="602" spans="2:7">
      <c r="F602" s="157"/>
      <c r="G602" s="3"/>
    </row>
    <row r="603" spans="2:7">
      <c r="F603" s="3"/>
      <c r="G603" s="3"/>
    </row>
    <row r="604" spans="2:7">
      <c r="F604" s="158"/>
      <c r="G604" s="3"/>
    </row>
    <row r="605" spans="2:7">
      <c r="F605" s="158"/>
      <c r="G605" s="3"/>
    </row>
    <row r="606" spans="2:7">
      <c r="F606" s="3"/>
      <c r="G606" s="3"/>
    </row>
    <row r="607" spans="2:7">
      <c r="B607" s="159" t="s">
        <v>502</v>
      </c>
      <c r="C607" s="159"/>
      <c r="D607" s="159"/>
      <c r="E607" s="159"/>
      <c r="F607" s="159"/>
      <c r="G607" s="3"/>
    </row>
    <row r="608" spans="2:7">
      <c r="B608" s="160"/>
      <c r="C608" s="160"/>
      <c r="D608" s="160"/>
      <c r="E608" s="160"/>
      <c r="F608" s="160"/>
      <c r="G608" s="3"/>
    </row>
    <row r="609" spans="2:15">
      <c r="B609" s="160"/>
      <c r="C609" s="160"/>
      <c r="D609" s="160"/>
      <c r="E609" s="160"/>
      <c r="F609" s="160"/>
      <c r="G609" s="3"/>
    </row>
    <row r="610" spans="2:15" ht="21" customHeight="1">
      <c r="B610" s="67" t="s">
        <v>503</v>
      </c>
      <c r="C610" s="68" t="s">
        <v>56</v>
      </c>
      <c r="D610" s="84" t="s">
        <v>57</v>
      </c>
      <c r="E610" s="84" t="s">
        <v>58</v>
      </c>
      <c r="F610" s="3"/>
      <c r="G610" s="3"/>
    </row>
    <row r="611" spans="2:15">
      <c r="B611" s="46" t="s">
        <v>504</v>
      </c>
      <c r="C611" s="161">
        <v>0</v>
      </c>
      <c r="D611" s="162"/>
      <c r="E611" s="162"/>
      <c r="F611" s="3"/>
      <c r="G611" s="3"/>
    </row>
    <row r="612" spans="2:15">
      <c r="B612" s="41"/>
      <c r="C612" s="163">
        <v>0</v>
      </c>
      <c r="D612" s="32"/>
      <c r="E612" s="32"/>
      <c r="F612" s="3"/>
      <c r="G612" s="3"/>
    </row>
    <row r="613" spans="2:15">
      <c r="B613" s="43"/>
      <c r="C613" s="164">
        <v>0</v>
      </c>
      <c r="D613" s="165">
        <v>0</v>
      </c>
      <c r="E613" s="165">
        <v>0</v>
      </c>
      <c r="F613" s="3"/>
      <c r="G613" s="3"/>
    </row>
    <row r="614" spans="2:15" ht="21" customHeight="1">
      <c r="C614" s="23">
        <f t="shared" ref="C614:E614" si="4">SUM(C612:C613)</f>
        <v>0</v>
      </c>
      <c r="D614" s="23">
        <f t="shared" si="4"/>
        <v>0</v>
      </c>
      <c r="E614" s="23">
        <f t="shared" si="4"/>
        <v>0</v>
      </c>
      <c r="F614" s="3"/>
      <c r="G614" s="3"/>
    </row>
    <row r="615" spans="2:15">
      <c r="F615" s="3"/>
      <c r="G615" s="3"/>
    </row>
    <row r="616" spans="2:15">
      <c r="F616" s="3"/>
      <c r="G616" s="3"/>
    </row>
    <row r="617" spans="2:15">
      <c r="B617" s="159" t="s">
        <v>505</v>
      </c>
      <c r="C617" s="159"/>
      <c r="D617" s="159"/>
      <c r="E617" s="159"/>
      <c r="F617" s="159"/>
      <c r="G617" s="3"/>
    </row>
    <row r="618" spans="2:15">
      <c r="F618" s="3"/>
      <c r="G618" s="3"/>
    </row>
    <row r="619" spans="2:15">
      <c r="B619" s="166" t="s">
        <v>2</v>
      </c>
      <c r="F619" s="3"/>
      <c r="G619" s="3"/>
    </row>
    <row r="620" spans="2:15" ht="12" customHeight="1">
      <c r="F620" s="3"/>
      <c r="G620" s="3"/>
    </row>
    <row r="621" spans="2:15" ht="12" customHeight="1">
      <c r="F621" s="3"/>
      <c r="G621" s="3"/>
    </row>
    <row r="622" spans="2:15" ht="12" customHeight="1">
      <c r="F622" s="3"/>
      <c r="G622" s="3"/>
    </row>
    <row r="623" spans="2:15" ht="37.5" customHeight="1">
      <c r="G623" s="3"/>
    </row>
    <row r="624" spans="2:15" s="5" customFormat="1" ht="36.75" customHeight="1">
      <c r="B624" s="9"/>
      <c r="E624" s="167"/>
      <c r="F624" s="167"/>
      <c r="G624" s="167"/>
      <c r="H624" s="8"/>
      <c r="I624" s="6"/>
      <c r="J624" s="6"/>
      <c r="K624" s="8"/>
      <c r="L624" s="8"/>
      <c r="M624" s="8"/>
      <c r="N624" s="8"/>
      <c r="O624" s="8"/>
    </row>
    <row r="625" spans="2:10" s="5" customFormat="1" ht="15" customHeight="1">
      <c r="B625" s="168" t="s">
        <v>3</v>
      </c>
      <c r="E625" s="169" t="s">
        <v>4</v>
      </c>
      <c r="F625" s="169"/>
      <c r="G625" s="169"/>
      <c r="J625" s="9"/>
    </row>
    <row r="626" spans="2:10" s="5" customFormat="1" ht="15" customHeight="1">
      <c r="B626" s="170" t="s">
        <v>6</v>
      </c>
      <c r="E626" s="171" t="s">
        <v>7</v>
      </c>
      <c r="F626" s="171"/>
      <c r="G626" s="171"/>
      <c r="H626" s="172"/>
      <c r="J626" s="7"/>
    </row>
    <row r="627" spans="2:10">
      <c r="B627" s="114"/>
      <c r="C627" s="114"/>
      <c r="D627" s="114"/>
      <c r="F627" s="114"/>
      <c r="G627" s="114"/>
    </row>
    <row r="628" spans="2:10">
      <c r="B628" s="114"/>
      <c r="C628" s="114"/>
      <c r="D628" s="114"/>
      <c r="E628" s="114"/>
      <c r="F628" s="114"/>
      <c r="G628" s="114"/>
    </row>
    <row r="632" spans="2:10" ht="12.75" customHeight="1"/>
    <row r="635" spans="2:10" ht="12.75" customHeight="1"/>
  </sheetData>
  <mergeCells count="68">
    <mergeCell ref="B607:F607"/>
    <mergeCell ref="B617:F617"/>
    <mergeCell ref="E624:G624"/>
    <mergeCell ref="E625:G625"/>
    <mergeCell ref="E626:G626"/>
    <mergeCell ref="B596:C596"/>
    <mergeCell ref="B597:C597"/>
    <mergeCell ref="B598:C598"/>
    <mergeCell ref="B599:C599"/>
    <mergeCell ref="B600:C600"/>
    <mergeCell ref="B591:C591"/>
    <mergeCell ref="B592:C592"/>
    <mergeCell ref="B593:C593"/>
    <mergeCell ref="B594:C594"/>
    <mergeCell ref="B595:C595"/>
    <mergeCell ref="B586:C586"/>
    <mergeCell ref="B587:C587"/>
    <mergeCell ref="B588:C588"/>
    <mergeCell ref="B589:C589"/>
    <mergeCell ref="B590:C590"/>
    <mergeCell ref="B581:C581"/>
    <mergeCell ref="B582:C582"/>
    <mergeCell ref="B583:C583"/>
    <mergeCell ref="B584:C584"/>
    <mergeCell ref="B585:C585"/>
    <mergeCell ref="B576:C576"/>
    <mergeCell ref="B577:C577"/>
    <mergeCell ref="B578:C578"/>
    <mergeCell ref="B579:C579"/>
    <mergeCell ref="B580:C580"/>
    <mergeCell ref="B568:C568"/>
    <mergeCell ref="B572:C572"/>
    <mergeCell ref="B573:C573"/>
    <mergeCell ref="B574:C574"/>
    <mergeCell ref="B575:C575"/>
    <mergeCell ref="B561:C561"/>
    <mergeCell ref="B562:C562"/>
    <mergeCell ref="B565:E565"/>
    <mergeCell ref="B566:E566"/>
    <mergeCell ref="B567:E567"/>
    <mergeCell ref="B556:C556"/>
    <mergeCell ref="B557:C557"/>
    <mergeCell ref="B558:C558"/>
    <mergeCell ref="B559:C559"/>
    <mergeCell ref="B560:C560"/>
    <mergeCell ref="B551:C551"/>
    <mergeCell ref="B552:C552"/>
    <mergeCell ref="B553:C553"/>
    <mergeCell ref="B554:C554"/>
    <mergeCell ref="B555:C555"/>
    <mergeCell ref="B546:E546"/>
    <mergeCell ref="B547:C547"/>
    <mergeCell ref="B548:C548"/>
    <mergeCell ref="B549:C549"/>
    <mergeCell ref="B550:C550"/>
    <mergeCell ref="D281:E281"/>
    <mergeCell ref="D292:E292"/>
    <mergeCell ref="B542:E542"/>
    <mergeCell ref="B544:E544"/>
    <mergeCell ref="B545:E545"/>
    <mergeCell ref="D68:E68"/>
    <mergeCell ref="D218:E218"/>
    <mergeCell ref="D225:E225"/>
    <mergeCell ref="D232:E232"/>
    <mergeCell ref="D239:E239"/>
    <mergeCell ref="A1:L1"/>
    <mergeCell ref="A2:L2"/>
    <mergeCell ref="A3:L3"/>
  </mergeCells>
  <conditionalFormatting sqref="C44:D51">
    <cfRule type="expression" dxfId="1" priority="3">
      <formula>$E$41&lt;&gt;#REF!</formula>
    </cfRule>
    <cfRule type="expression" dxfId="0" priority="4">
      <formula>$D$41&lt;&gt;#REF!</formula>
    </cfRule>
  </conditionalFormatting>
  <dataValidations count="4">
    <dataValidation allowBlank="1" showInputMessage="1" showErrorMessage="1" prompt="Especificar origen de dicho recurso: Federal, Estatal, Municipal, Particulares." sqref="D214 D221 D228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Saldo final del periodo que corresponde la cuenta pública presentada (mensual:  enero, febrero, marzo, etc.; trimestral: 1er, 2do, 3ro. o 4to.)." sqref="C166 C214 C221 C228"/>
  </dataValidations>
  <pageMargins left="0.70866141732283472" right="0.70866141732283472" top="0.74803149606299213" bottom="0.74803149606299213" header="0.31496062992125984" footer="0.31496062992125984"/>
  <pageSetup scale="55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2019-01-17T17:54:55Z</cp:lastPrinted>
  <dcterms:created xsi:type="dcterms:W3CDTF">2019-01-17T17:14:26Z</dcterms:created>
  <dcterms:modified xsi:type="dcterms:W3CDTF">2019-01-17T17:55:07Z</dcterms:modified>
</cp:coreProperties>
</file>