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3" i="1" s="1"/>
  <c r="J56" i="1"/>
  <c r="I56" i="1"/>
  <c r="J48" i="1"/>
  <c r="I48" i="1"/>
  <c r="J42" i="1"/>
  <c r="I42" i="1"/>
  <c r="I61" i="1" s="1"/>
  <c r="I63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<sst xmlns="http://schemas.openxmlformats.org/spreadsheetml/2006/main" count="68" uniqueCount="66">
  <si>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</si>
  <si>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 xml:space="preserve">DEL 01 DE ENERO Al 31 DE MARZO DEL  2018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</si>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</sst>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7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selection activeCell="D82" sqref="D8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47310469.299999997</v>
      </c>
      <c r="E16" s="38">
        <v>51351923.18</v>
      </c>
      <c r="G16" s="43" t="s">
        <v>12</v>
      </c>
      <c r="H16" s="43"/>
      <c r="I16" s="44">
        <v>-15132922.109999999</v>
      </c>
      <c r="J16" s="38">
        <v>-30591485.579999998</v>
      </c>
      <c r="K16" s="30"/>
    </row>
    <row r="17" spans="1:11" ht="15" x14ac:dyDescent="0.25">
      <c r="A17" s="31"/>
      <c r="B17" s="43" t="s">
        <v>13</v>
      </c>
      <c r="C17" s="43"/>
      <c r="D17" s="44">
        <v>29441374.109999999</v>
      </c>
      <c r="E17" s="38">
        <v>18863713.32</v>
      </c>
      <c r="G17" s="43" t="s">
        <v>14</v>
      </c>
      <c r="H17" s="43"/>
      <c r="I17" s="38">
        <v>0</v>
      </c>
      <c r="J17" s="38">
        <v>0</v>
      </c>
      <c r="K17" s="30"/>
    </row>
    <row r="18" spans="1:11" ht="15" x14ac:dyDescent="0.25">
      <c r="A18" s="31"/>
      <c r="B18" s="43" t="s">
        <v>15</v>
      </c>
      <c r="C18" s="43"/>
      <c r="D18" s="44">
        <v>3092734.1</v>
      </c>
      <c r="E18" s="38">
        <v>1656797.29</v>
      </c>
      <c r="G18" s="43" t="s">
        <v>16</v>
      </c>
      <c r="H18" s="43"/>
      <c r="I18" s="38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38">
        <v>6048.86</v>
      </c>
      <c r="E19" s="38">
        <v>6048.86</v>
      </c>
      <c r="G19" s="43" t="s">
        <v>18</v>
      </c>
      <c r="H19" s="43"/>
      <c r="I19" s="38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38">
        <v>0</v>
      </c>
      <c r="E20" s="38">
        <v>0</v>
      </c>
      <c r="G20" s="43" t="s">
        <v>20</v>
      </c>
      <c r="H20" s="43"/>
      <c r="I20" s="38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7">
        <v>-84619.53</v>
      </c>
      <c r="J21" s="38">
        <v>-53084.53</v>
      </c>
      <c r="K21" s="30"/>
    </row>
    <row r="22" spans="1:11" x14ac:dyDescent="0.2">
      <c r="A22" s="31"/>
      <c r="B22" s="43" t="s">
        <v>23</v>
      </c>
      <c r="C22" s="43"/>
      <c r="D22" s="38">
        <v>147358</v>
      </c>
      <c r="E22" s="38">
        <v>147358</v>
      </c>
      <c r="G22" s="43" t="s">
        <v>24</v>
      </c>
      <c r="H22" s="43"/>
      <c r="I22" s="38">
        <v>0</v>
      </c>
      <c r="J22" s="38">
        <v>0</v>
      </c>
      <c r="K22" s="30"/>
    </row>
    <row r="23" spans="1:11" ht="15" x14ac:dyDescent="0.25">
      <c r="A23" s="31"/>
      <c r="B23" s="48"/>
      <c r="C23" s="49"/>
      <c r="D23" s="50"/>
      <c r="E23" s="50"/>
      <c r="G23" s="43" t="s">
        <v>25</v>
      </c>
      <c r="H23" s="43"/>
      <c r="I23" s="44">
        <v>-41532.99</v>
      </c>
      <c r="J23" s="38">
        <v>-41532.99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79997984.36999999</v>
      </c>
      <c r="E24" s="52">
        <f>SUM(E16:E22)</f>
        <v>72025840.650000006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-15259074.629999999</v>
      </c>
      <c r="J25" s="52">
        <f>SUM(J16:J23)</f>
        <v>-30686103.099999998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50">
        <v>0</v>
      </c>
      <c r="E30" s="50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333405728.44</v>
      </c>
      <c r="E31" s="50">
        <v>332907344.14999998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185780031.69999999</v>
      </c>
      <c r="E32" s="50">
        <v>185038111.46000001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0">
        <v>0</v>
      </c>
      <c r="E33" s="50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-126911021.90000001</v>
      </c>
      <c r="E34" s="50">
        <v>-126911021.90000001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50">
        <v>0</v>
      </c>
      <c r="E35" s="50">
        <v>0</v>
      </c>
      <c r="G35" s="48"/>
      <c r="H35" s="49"/>
      <c r="I35" s="50"/>
      <c r="J35" s="50"/>
      <c r="K35" s="30"/>
    </row>
    <row r="36" spans="1:11" x14ac:dyDescent="0.2">
      <c r="A36" s="31"/>
      <c r="B36" s="43" t="s">
        <v>43</v>
      </c>
      <c r="C36" s="43"/>
      <c r="D36" s="50">
        <v>0</v>
      </c>
      <c r="E36" s="50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50">
        <v>0</v>
      </c>
      <c r="E37" s="50">
        <v>0</v>
      </c>
      <c r="G37" s="37"/>
      <c r="H37" s="55"/>
      <c r="I37" s="54"/>
      <c r="J37" s="54"/>
      <c r="K37" s="30"/>
    </row>
    <row r="38" spans="1:11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-15259074.629999999</v>
      </c>
      <c r="J38" s="52">
        <f>J25+J36</f>
        <v>-30686103.099999998</v>
      </c>
      <c r="K38" s="30"/>
    </row>
    <row r="39" spans="1:11" x14ac:dyDescent="0.2">
      <c r="A39" s="51"/>
      <c r="B39" s="40" t="s">
        <v>47</v>
      </c>
      <c r="C39" s="40"/>
      <c r="D39" s="52">
        <f>SUM(D29:D37)</f>
        <v>392274738.24000001</v>
      </c>
      <c r="E39" s="52">
        <f>SUM(E29:E37)</f>
        <v>391034433.71000004</v>
      </c>
      <c r="F39" s="53"/>
      <c r="G39" s="37"/>
      <c r="H39" s="57"/>
      <c r="I39" s="54"/>
      <c r="J39" s="54"/>
      <c r="K39" s="30"/>
    </row>
    <row r="40" spans="1:11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1" x14ac:dyDescent="0.2">
      <c r="A41" s="31"/>
      <c r="B41" s="40" t="s">
        <v>49</v>
      </c>
      <c r="C41" s="40"/>
      <c r="D41" s="52">
        <f>D24+D39</f>
        <v>472272722.61000001</v>
      </c>
      <c r="E41" s="52">
        <f>E24+E39</f>
        <v>463060274.36000001</v>
      </c>
      <c r="G41" s="37"/>
      <c r="H41" s="57"/>
      <c r="I41" s="50"/>
      <c r="J41" s="50"/>
      <c r="K41" s="30"/>
    </row>
    <row r="42" spans="1:11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-446851552.18000001</v>
      </c>
      <c r="J42" s="52">
        <f>SUM(J44:J46)</f>
        <v>-442103414.65000004</v>
      </c>
      <c r="K42" s="30"/>
    </row>
    <row r="43" spans="1:11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</row>
    <row r="44" spans="1:11" ht="15" x14ac:dyDescent="0.25">
      <c r="A44" s="31"/>
      <c r="B44" s="48"/>
      <c r="C44" s="48"/>
      <c r="D44" s="50"/>
      <c r="E44" s="50"/>
      <c r="G44" s="43" t="s">
        <v>51</v>
      </c>
      <c r="H44" s="43"/>
      <c r="I44" s="44">
        <v>-446669536.07999998</v>
      </c>
      <c r="J44" s="50">
        <v>-441921398.55000001</v>
      </c>
      <c r="K44" s="30"/>
    </row>
    <row r="45" spans="1:11" x14ac:dyDescent="0.2">
      <c r="A45" s="31"/>
      <c r="B45" s="48"/>
      <c r="C45" s="58"/>
      <c r="D45" s="58"/>
      <c r="E45" s="50"/>
      <c r="G45" s="43" t="s">
        <v>52</v>
      </c>
      <c r="H45" s="43"/>
      <c r="I45" s="50">
        <v>-182016.1</v>
      </c>
      <c r="J45" s="50">
        <v>-182016.1</v>
      </c>
      <c r="K45" s="30"/>
    </row>
    <row r="46" spans="1:11" x14ac:dyDescent="0.2">
      <c r="A46" s="31"/>
      <c r="B46" s="48"/>
      <c r="C46" s="58"/>
      <c r="D46" s="58"/>
      <c r="E46" s="50"/>
      <c r="G46" s="43" t="s">
        <v>53</v>
      </c>
      <c r="H46" s="43"/>
      <c r="I46" s="50">
        <v>0</v>
      </c>
      <c r="J46" s="50">
        <v>0</v>
      </c>
      <c r="K46" s="30"/>
    </row>
    <row r="47" spans="1:11" x14ac:dyDescent="0.2">
      <c r="A47" s="31"/>
      <c r="B47" s="48"/>
      <c r="C47" s="58"/>
      <c r="D47" s="58"/>
      <c r="E47" s="50"/>
      <c r="G47" s="48"/>
      <c r="H47" s="34"/>
      <c r="I47" s="50"/>
      <c r="J47" s="50"/>
      <c r="K47" s="30"/>
    </row>
    <row r="48" spans="1:11" x14ac:dyDescent="0.2">
      <c r="A48" s="31"/>
      <c r="B48" s="48"/>
      <c r="C48" s="58"/>
      <c r="D48" s="58"/>
      <c r="E48" s="50"/>
      <c r="G48" s="40" t="s">
        <v>54</v>
      </c>
      <c r="H48" s="40"/>
      <c r="I48" s="50">
        <f>SUM(I50:I54)</f>
        <v>-9666230.6000000015</v>
      </c>
      <c r="J48" s="52">
        <f>SUM(J50:J54)</f>
        <v>9729243.3900000006</v>
      </c>
      <c r="K48" s="30"/>
    </row>
    <row r="49" spans="1:11" x14ac:dyDescent="0.2">
      <c r="A49" s="31"/>
      <c r="B49" s="48"/>
      <c r="C49" s="58"/>
      <c r="D49" s="58"/>
      <c r="E49" s="50"/>
      <c r="G49" s="37"/>
      <c r="H49" s="34"/>
      <c r="I49" s="50"/>
      <c r="J49" s="59"/>
      <c r="K49" s="30"/>
    </row>
    <row r="50" spans="1:11" ht="15" x14ac:dyDescent="0.25">
      <c r="A50" s="31"/>
      <c r="B50" s="48"/>
      <c r="C50" s="58"/>
      <c r="D50" s="58"/>
      <c r="E50" s="50"/>
      <c r="G50" s="43" t="s">
        <v>55</v>
      </c>
      <c r="H50" s="43"/>
      <c r="I50" s="44">
        <v>-19416371.460000001</v>
      </c>
      <c r="J50" s="50">
        <v>6225927.7999999998</v>
      </c>
      <c r="K50" s="30"/>
    </row>
    <row r="51" spans="1:11" ht="15" x14ac:dyDescent="0.25">
      <c r="A51" s="31"/>
      <c r="B51" s="48"/>
      <c r="C51" s="58"/>
      <c r="D51" s="58"/>
      <c r="E51" s="50"/>
      <c r="G51" s="43" t="s">
        <v>56</v>
      </c>
      <c r="H51" s="43"/>
      <c r="I51" s="44">
        <v>11953382.74</v>
      </c>
      <c r="J51" s="50">
        <v>5706557.4699999997</v>
      </c>
      <c r="K51" s="30"/>
    </row>
    <row r="52" spans="1:11" x14ac:dyDescent="0.2">
      <c r="A52" s="31"/>
      <c r="B52" s="48"/>
      <c r="C52" s="58"/>
      <c r="D52" s="58"/>
      <c r="E52" s="50"/>
      <c r="G52" s="43" t="s">
        <v>57</v>
      </c>
      <c r="H52" s="43"/>
      <c r="I52" s="50">
        <v>0</v>
      </c>
      <c r="J52" s="50">
        <v>0</v>
      </c>
      <c r="K52" s="30"/>
    </row>
    <row r="53" spans="1:11" x14ac:dyDescent="0.2">
      <c r="A53" s="31"/>
      <c r="B53" s="48"/>
      <c r="C53" s="48"/>
      <c r="D53" s="50"/>
      <c r="E53" s="50"/>
      <c r="G53" s="43" t="s">
        <v>58</v>
      </c>
      <c r="H53" s="43"/>
      <c r="I53" s="50">
        <v>-2203241.88</v>
      </c>
      <c r="J53" s="50">
        <v>-2203241.88</v>
      </c>
      <c r="K53" s="30"/>
    </row>
    <row r="54" spans="1:11" x14ac:dyDescent="0.2">
      <c r="A54" s="31"/>
      <c r="B54" s="48"/>
      <c r="C54" s="48"/>
      <c r="D54" s="50"/>
      <c r="E54" s="50"/>
      <c r="G54" s="43" t="s">
        <v>59</v>
      </c>
      <c r="H54" s="43"/>
      <c r="I54" s="50">
        <v>0</v>
      </c>
      <c r="J54" s="50">
        <v>0</v>
      </c>
      <c r="K54" s="30"/>
    </row>
    <row r="55" spans="1:11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1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1" x14ac:dyDescent="0.2">
      <c r="A58" s="31"/>
      <c r="B58" s="48"/>
      <c r="C58" s="48"/>
      <c r="D58" s="50"/>
      <c r="E58" s="50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8"/>
      <c r="C59" s="48"/>
      <c r="D59" s="50"/>
      <c r="E59" s="50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8"/>
      <c r="C60" s="48"/>
      <c r="D60" s="50"/>
      <c r="E60" s="50"/>
      <c r="G60" s="48"/>
      <c r="H60" s="60"/>
      <c r="I60" s="50"/>
      <c r="J60" s="50"/>
      <c r="K60" s="30"/>
    </row>
    <row r="61" spans="1:11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-456517782.78000003</v>
      </c>
      <c r="J61" s="52">
        <f>J42+J48+J56</f>
        <v>-432374171.26000005</v>
      </c>
      <c r="K61" s="30"/>
    </row>
    <row r="62" spans="1:11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1" x14ac:dyDescent="0.2">
      <c r="A63" s="31"/>
      <c r="B63" s="48"/>
      <c r="C63" s="48"/>
      <c r="D63" s="50"/>
      <c r="E63" s="50"/>
      <c r="G63" s="40" t="s">
        <v>64</v>
      </c>
      <c r="H63" s="40"/>
      <c r="I63" s="52">
        <f>+I61+I25</f>
        <v>-471776857.41000003</v>
      </c>
      <c r="J63" s="52">
        <f>+J61+J25</f>
        <v>-463060274.36000007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15" customHeight="1" x14ac:dyDescent="0.2">
      <c r="B69" s="69"/>
      <c r="C69" s="69"/>
      <c r="D69" s="69"/>
      <c r="E69" s="69"/>
      <c r="F69" s="69"/>
      <c r="G69" s="69"/>
      <c r="H69" s="69"/>
      <c r="I69" s="69"/>
      <c r="J69" s="69"/>
    </row>
    <row r="70" spans="2:10" ht="15" customHeight="1" x14ac:dyDescent="0.2">
      <c r="B70" s="69"/>
      <c r="C70" s="69"/>
      <c r="D70" s="69"/>
      <c r="E70" s="69"/>
      <c r="F70" s="69"/>
      <c r="G70" s="69"/>
      <c r="H70" s="69"/>
      <c r="I70" s="69"/>
      <c r="J70" s="69"/>
    </row>
    <row r="71" spans="2:10" ht="15" customHeight="1" x14ac:dyDescent="0.2">
      <c r="B71" s="69"/>
      <c r="C71" s="69"/>
      <c r="D71" s="69"/>
      <c r="E71" s="69"/>
      <c r="F71" s="69"/>
      <c r="G71" s="69"/>
      <c r="H71" s="69"/>
      <c r="I71" s="69"/>
      <c r="J71" s="69"/>
    </row>
    <row r="72" spans="2:10" ht="9.75" customHeight="1" x14ac:dyDescent="0.2">
      <c r="B72" s="34"/>
      <c r="C72" s="65"/>
      <c r="D72" s="66"/>
      <c r="E72" s="66"/>
      <c r="G72" s="67"/>
      <c r="H72" s="65"/>
      <c r="I72" s="66"/>
      <c r="J72" s="66"/>
    </row>
    <row r="73" spans="2:10" s="70" customFormat="1" ht="12.95" customHeight="1" x14ac:dyDescent="0.2">
      <c r="C73" s="71"/>
      <c r="D73" s="71"/>
      <c r="E73" s="71"/>
      <c r="F73" s="71"/>
      <c r="G73" s="72"/>
      <c r="H73" s="72"/>
    </row>
    <row r="74" spans="2:10" s="70" customFormat="1" ht="12" x14ac:dyDescent="0.2">
      <c r="C74" s="73"/>
      <c r="D74" s="73"/>
      <c r="E74" s="71"/>
      <c r="F74" s="71"/>
      <c r="G74" s="73"/>
      <c r="H74" s="73"/>
    </row>
    <row r="75" spans="2:10" s="70" customFormat="1" ht="12" x14ac:dyDescent="0.2">
      <c r="C75" s="73"/>
      <c r="D75" s="73"/>
      <c r="E75" s="71"/>
      <c r="F75" s="71"/>
      <c r="G75" s="73"/>
      <c r="H75" s="73"/>
    </row>
  </sheetData>
  <mergeCells count="72">
    <mergeCell ref="G63:H63"/>
    <mergeCell ref="B68:J68"/>
    <mergeCell ref="C74:D74"/>
    <mergeCell ref="G74:H74"/>
    <mergeCell ref="C75:D75"/>
    <mergeCell ref="G75:H75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4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2018-04-18T20:58:18Z</cp:lastPrinted>
  <dcterms:created xsi:type="dcterms:W3CDTF">2018-04-18T20:57:04Z</dcterms:created>
  <dcterms:modified xsi:type="dcterms:W3CDTF">2018-04-18T20:58:28Z</dcterms:modified>
</cp:coreProperties>
</file>