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DISCIPLINA FINANCIER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C68" i="1"/>
  <c r="C69" i="1" s="1"/>
  <c r="E60" i="1"/>
  <c r="D60" i="1"/>
  <c r="D68" i="1" s="1"/>
  <c r="D69" i="1" s="1"/>
  <c r="C60" i="1"/>
  <c r="D54" i="1"/>
  <c r="D55" i="1" s="1"/>
  <c r="E46" i="1"/>
  <c r="E54" i="1" s="1"/>
  <c r="E55" i="1" s="1"/>
  <c r="D46" i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 s="1"/>
  <c r="C21" i="1" l="1"/>
  <c r="C22" i="1" s="1"/>
  <c r="C30" i="1" s="1"/>
</calcChain>
</file>

<file path=xl/sharedStrings.xml><?xml version="1.0" encoding="utf-8"?>
<sst xmlns="http://schemas.openxmlformats.org/spreadsheetml/2006/main" count="62" uniqueCount="43">
  <si>
    <t>INSTITUTO TECNOLOGICO  SUPERIOR DE IRAPUATO
Balance Presupuestario - LDF
al 30 de Junio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</si>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</sst>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6" fillId="4" borderId="0" xfId="0" applyFont="1" applyFill="1"/>
    <xf numFmtId="0" fontId="2" fillId="4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0" borderId="1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topLeftCell="A26" workbookViewId="0">
      <selection activeCell="H62" sqref="H62"/>
    </sheetView>
  </sheetViews>
  <sheetFormatPr baseColWidth="10" defaultRowHeight="11.25" x14ac:dyDescent="0.2"/>
  <cols>
    <col min="1" max="1" width="0.85546875" style="4" customWidth="1"/>
    <col min="2" max="2" width="77.85546875" style="4" customWidth="1"/>
    <col min="3" max="5" width="14.42578125" style="4" customWidth="1"/>
    <col min="6" max="16384" width="11.42578125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122681440.48999999</v>
      </c>
      <c r="D7" s="19">
        <f t="shared" ref="D7:E7" si="0">SUM(D8:D10)</f>
        <v>155345047.48000002</v>
      </c>
      <c r="E7" s="19">
        <f t="shared" si="0"/>
        <v>155345047.48000002</v>
      </c>
    </row>
    <row r="8" spans="1:6" x14ac:dyDescent="0.2">
      <c r="A8" s="17"/>
      <c r="B8" s="20" t="s">
        <v>6</v>
      </c>
      <c r="C8" s="21">
        <v>122681440.48999999</v>
      </c>
      <c r="D8" s="21">
        <v>116350874.23</v>
      </c>
      <c r="E8" s="21">
        <v>116350874.23</v>
      </c>
    </row>
    <row r="9" spans="1:6" x14ac:dyDescent="0.2">
      <c r="A9" s="17"/>
      <c r="B9" s="20" t="s">
        <v>7</v>
      </c>
      <c r="C9" s="21">
        <v>0</v>
      </c>
      <c r="D9" s="21">
        <v>38994173.25</v>
      </c>
      <c r="E9" s="21">
        <v>38994173.25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f>SUM(C13:C14)</f>
        <v>122681440.48999999</v>
      </c>
      <c r="D12" s="19">
        <f t="shared" ref="D12:E12" si="1">SUM(D13:D14)</f>
        <v>109432858.8</v>
      </c>
      <c r="E12" s="19">
        <f t="shared" si="1"/>
        <v>109264841.45999999</v>
      </c>
      <c r="F12" s="23"/>
    </row>
    <row r="13" spans="1:6" x14ac:dyDescent="0.2">
      <c r="A13" s="17"/>
      <c r="B13" s="20" t="s">
        <v>10</v>
      </c>
      <c r="C13" s="21">
        <v>122681440.48999999</v>
      </c>
      <c r="D13" s="21">
        <v>82378059.420000002</v>
      </c>
      <c r="E13" s="21">
        <v>82210042.079999998</v>
      </c>
    </row>
    <row r="14" spans="1:6" x14ac:dyDescent="0.2">
      <c r="A14" s="17"/>
      <c r="B14" s="20" t="s">
        <v>11</v>
      </c>
      <c r="C14" s="21">
        <v>0</v>
      </c>
      <c r="D14" s="21">
        <v>27054799.379999999</v>
      </c>
      <c r="E14" s="21">
        <v>27054799.379999999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12</v>
      </c>
      <c r="C16" s="24"/>
      <c r="D16" s="19">
        <f>SUM(D17:D18)</f>
        <v>0</v>
      </c>
      <c r="E16" s="19">
        <f>SUM(E17:E18)</f>
        <v>0</v>
      </c>
      <c r="F16" s="23"/>
    </row>
    <row r="17" spans="1:5" x14ac:dyDescent="0.2">
      <c r="A17" s="17"/>
      <c r="B17" s="20" t="s">
        <v>13</v>
      </c>
      <c r="C17" s="24"/>
      <c r="D17" s="21">
        <v>0</v>
      </c>
      <c r="E17" s="21">
        <v>0</v>
      </c>
    </row>
    <row r="18" spans="1:5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45912188.680000022</v>
      </c>
      <c r="E20" s="19">
        <f>E7-E12+E16</f>
        <v>46080206.020000026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45912188.680000022</v>
      </c>
      <c r="E21" s="19">
        <f t="shared" si="2"/>
        <v>46080206.020000026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45912188.680000022</v>
      </c>
      <c r="E22" s="19">
        <f>E21-E16</f>
        <v>46080206.020000026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45912188.680000022</v>
      </c>
      <c r="E30" s="19">
        <f t="shared" si="4"/>
        <v>46080206.020000026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29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34</v>
      </c>
      <c r="C45" s="21">
        <v>122681440.48999999</v>
      </c>
      <c r="D45" s="21">
        <v>116350874.23</v>
      </c>
      <c r="E45" s="21">
        <v>116350874.23</v>
      </c>
    </row>
    <row r="46" spans="1:5" x14ac:dyDescent="0.2">
      <c r="A46" s="17"/>
      <c r="B46" s="28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0" t="s">
        <v>28</v>
      </c>
      <c r="C47" s="21"/>
      <c r="D47" s="21"/>
      <c r="E47" s="21"/>
    </row>
    <row r="48" spans="1:5" x14ac:dyDescent="0.2">
      <c r="A48" s="17"/>
      <c r="B48" s="30" t="s">
        <v>31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10</v>
      </c>
      <c r="C50" s="21">
        <v>122681440.48999999</v>
      </c>
      <c r="D50" s="21">
        <v>82378059.420000002</v>
      </c>
      <c r="E50" s="21">
        <v>82210042.079999998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13</v>
      </c>
      <c r="C52" s="39"/>
      <c r="D52" s="21">
        <v>0</v>
      </c>
      <c r="E52" s="21">
        <v>0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36</v>
      </c>
      <c r="C54" s="19">
        <f>C45+C46-C50</f>
        <v>0</v>
      </c>
      <c r="D54" s="19">
        <f t="shared" ref="D54:E54" si="9">D45+D46-D50+D52</f>
        <v>33972814.810000002</v>
      </c>
      <c r="E54" s="19">
        <f t="shared" si="9"/>
        <v>34140832.150000006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33972814.810000002</v>
      </c>
      <c r="E55" s="19">
        <f t="shared" si="10"/>
        <v>34140832.150000006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38994173.25</v>
      </c>
      <c r="E59" s="21">
        <v>38994173.25</v>
      </c>
    </row>
    <row r="60" spans="1:5" x14ac:dyDescent="0.2">
      <c r="A60" s="17"/>
      <c r="B60" s="28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0" t="s">
        <v>29</v>
      </c>
      <c r="C61" s="21"/>
      <c r="D61" s="21"/>
      <c r="E61" s="21"/>
    </row>
    <row r="62" spans="1:5" x14ac:dyDescent="0.2">
      <c r="A62" s="17"/>
      <c r="B62" s="30" t="s">
        <v>32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39</v>
      </c>
      <c r="C64" s="21">
        <v>0</v>
      </c>
      <c r="D64" s="21">
        <v>27054799.379999999</v>
      </c>
      <c r="E64" s="21">
        <v>27054799.379999999</v>
      </c>
    </row>
    <row r="65" spans="1:7" ht="5.0999999999999996" customHeight="1" x14ac:dyDescent="0.2">
      <c r="A65" s="17"/>
      <c r="B65" s="28"/>
      <c r="C65" s="21"/>
      <c r="D65" s="21"/>
      <c r="E65" s="21"/>
    </row>
    <row r="66" spans="1:7" x14ac:dyDescent="0.2">
      <c r="A66" s="17"/>
      <c r="B66" s="28" t="s">
        <v>14</v>
      </c>
      <c r="C66" s="24"/>
      <c r="D66" s="21">
        <v>0</v>
      </c>
      <c r="E66" s="21">
        <v>0</v>
      </c>
    </row>
    <row r="67" spans="1:7" ht="5.0999999999999996" customHeight="1" x14ac:dyDescent="0.2">
      <c r="A67" s="17"/>
      <c r="B67" s="28"/>
      <c r="C67" s="21"/>
      <c r="D67" s="21"/>
      <c r="E67" s="21"/>
    </row>
    <row r="68" spans="1:7" x14ac:dyDescent="0.2">
      <c r="A68" s="17"/>
      <c r="B68" s="29" t="s">
        <v>40</v>
      </c>
      <c r="C68" s="19">
        <f>C59+C60-C64</f>
        <v>0</v>
      </c>
      <c r="D68" s="19">
        <f>D59+D60-D64-D66</f>
        <v>11939373.870000001</v>
      </c>
      <c r="E68" s="19">
        <f>E59+E60-E64-E66</f>
        <v>11939373.870000001</v>
      </c>
    </row>
    <row r="69" spans="1:7" x14ac:dyDescent="0.2">
      <c r="A69" s="17"/>
      <c r="B69" s="29" t="s">
        <v>41</v>
      </c>
      <c r="C69" s="19">
        <f>C68-C60</f>
        <v>0</v>
      </c>
      <c r="D69" s="19">
        <f t="shared" ref="D69:E69" si="12">D68-D60</f>
        <v>11939373.870000001</v>
      </c>
      <c r="E69" s="19">
        <f t="shared" si="12"/>
        <v>11939373.870000001</v>
      </c>
    </row>
    <row r="70" spans="1:7" ht="5.0999999999999996" customHeight="1" x14ac:dyDescent="0.2">
      <c r="A70" s="31"/>
      <c r="B70" s="32"/>
      <c r="C70" s="33"/>
      <c r="D70" s="33"/>
      <c r="E70" s="33"/>
    </row>
    <row r="72" spans="1:7" x14ac:dyDescent="0.2">
      <c r="A72" s="34" t="s">
        <v>42</v>
      </c>
      <c r="B72" s="35"/>
      <c r="C72" s="35"/>
      <c r="D72" s="35"/>
      <c r="E72" s="35"/>
      <c r="F72" s="35"/>
      <c r="G72" s="35"/>
    </row>
    <row r="74" spans="1:7" ht="24.75" customHeight="1" x14ac:dyDescent="0.2"/>
    <row r="75" spans="1:7" ht="24" customHeight="1" x14ac:dyDescent="0.2">
      <c r="A75" s="36"/>
      <c r="B75" s="37"/>
      <c r="C75" s="36"/>
      <c r="D75" s="36"/>
      <c r="E75" s="36"/>
    </row>
    <row r="76" spans="1:7" ht="12.75" x14ac:dyDescent="0.2">
      <c r="B76" s="38"/>
      <c r="C76" s="36"/>
      <c r="D76" s="38"/>
      <c r="E76" s="36"/>
    </row>
    <row r="77" spans="1:7" ht="12.75" x14ac:dyDescent="0.2">
      <c r="B77" s="38"/>
      <c r="C77" s="36"/>
      <c r="D77" s="38"/>
      <c r="E77" s="36"/>
    </row>
    <row r="78" spans="1:7" x14ac:dyDescent="0.2">
      <c r="B78" s="36"/>
      <c r="C78" s="36"/>
      <c r="D78" s="36"/>
      <c r="E78" s="36"/>
    </row>
    <row r="79" spans="1:7" x14ac:dyDescent="0.2">
      <c r="B79" s="36"/>
      <c r="C79" s="36"/>
      <c r="D79" s="36"/>
      <c r="E79" s="36"/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62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2018-07-16T22:14:27Z</cp:lastPrinted>
  <dcterms:created xsi:type="dcterms:W3CDTF">2018-07-16T22:13:17Z</dcterms:created>
  <dcterms:modified xsi:type="dcterms:W3CDTF">2018-07-16T22:14:56Z</dcterms:modified>
</cp:coreProperties>
</file>