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015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2" i="1" s="1"/>
  <c r="J42" i="1"/>
  <c r="J34" i="1" s="1"/>
  <c r="I36" i="1"/>
  <c r="J53" i="1"/>
  <c r="I53" i="1"/>
  <c r="J52" i="1"/>
  <c r="J50" i="1" s="1"/>
  <c r="I52" i="1"/>
  <c r="I50" i="1" s="1"/>
  <c r="J48" i="1"/>
  <c r="I48" i="1"/>
  <c r="J46" i="1"/>
  <c r="I46" i="1"/>
  <c r="I42" i="1"/>
  <c r="J40" i="1"/>
  <c r="I40" i="1"/>
  <c r="J39" i="1"/>
  <c r="J36" i="1" s="1"/>
  <c r="I39" i="1"/>
  <c r="E34" i="1"/>
  <c r="D34" i="1"/>
  <c r="E33" i="1"/>
  <c r="D33" i="1"/>
  <c r="J32" i="1"/>
  <c r="I32" i="1"/>
  <c r="E32" i="1"/>
  <c r="D32" i="1"/>
  <c r="J31" i="1"/>
  <c r="I31" i="1"/>
  <c r="J30" i="1"/>
  <c r="I30" i="1"/>
  <c r="E30" i="1"/>
  <c r="D30" i="1"/>
  <c r="J29" i="1"/>
  <c r="I29" i="1"/>
  <c r="D29" i="1"/>
  <c r="I28" i="1"/>
  <c r="J28" i="1" s="1"/>
  <c r="J25" i="1" s="1"/>
  <c r="D28" i="1"/>
  <c r="J27" i="1"/>
  <c r="I27" i="1"/>
  <c r="E27" i="1"/>
  <c r="E24" i="1" s="1"/>
  <c r="D27" i="1"/>
  <c r="D24" i="1" s="1"/>
  <c r="E26" i="1"/>
  <c r="D26" i="1"/>
  <c r="J22" i="1"/>
  <c r="I22" i="1"/>
  <c r="E22" i="1"/>
  <c r="D22" i="1"/>
  <c r="E21" i="1"/>
  <c r="D21" i="1"/>
  <c r="J20" i="1"/>
  <c r="I20" i="1"/>
  <c r="E20" i="1"/>
  <c r="D20" i="1"/>
  <c r="J19" i="1"/>
  <c r="I19" i="1"/>
  <c r="E19" i="1"/>
  <c r="D19" i="1"/>
  <c r="J18" i="1"/>
  <c r="I18" i="1"/>
  <c r="J17" i="1"/>
  <c r="D14" i="1"/>
  <c r="E14" i="1" s="1"/>
  <c r="I34" i="1" l="1"/>
  <c r="D12" i="1"/>
  <c r="E12" i="1"/>
  <c r="J14" i="1"/>
  <c r="J12" i="1" s="1"/>
  <c r="I25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<sst xmlns="http://schemas.openxmlformats.org/spreadsheetml/2006/main" count="62" uniqueCount="59">
  <si>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</si>
  <si>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</si>
  <si>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Ente Público:</t>
  </si>
  <si>
    <t>INSTITUTO TECNOLOGICO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</si>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</sst>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3" fontId="3" fillId="3" borderId="6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OS%20FINANCIEROS%202013%20AL%202017\ESTADOS%20FINANCIEROS%202013%20AL%202017\EJERCICIO%202015\3ER%20TRIMESTRE%202015\3ER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Hoja1"/>
      <sheetName val="ECSF"/>
      <sheetName val="PT_ESF_ECSF"/>
      <sheetName val="Hoja2"/>
      <sheetName val="EAA"/>
      <sheetName val="Hoja3"/>
      <sheetName val="EADP"/>
      <sheetName val="EVHP"/>
      <sheetName val="Hoja4"/>
      <sheetName val="EFE"/>
      <sheetName val="Hoja5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</sheetNames>
    <sheetDataSet>
      <sheetData sheetId="0" refreshError="1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2002741.05</v>
          </cell>
          <cell r="E19">
            <v>2002741.05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147358</v>
          </cell>
          <cell r="E22">
            <v>147358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282394109.99000001</v>
          </cell>
          <cell r="E31">
            <v>256556277.55000001</v>
          </cell>
          <cell r="I31">
            <v>0</v>
          </cell>
          <cell r="J31">
            <v>0</v>
          </cell>
        </row>
        <row r="32">
          <cell r="D32">
            <v>159282217.44999999</v>
          </cell>
          <cell r="E32">
            <v>144048609.34999999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A3" sqref="A3:K3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37.28515625" style="5" customWidth="1"/>
    <col min="4" max="5" width="18.7109375" style="5" customWidth="1"/>
    <col min="6" max="6" width="8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2</v>
      </c>
      <c r="E5" s="10" t="s">
        <v>3</v>
      </c>
      <c r="F5" s="10"/>
      <c r="G5" s="10"/>
      <c r="H5" s="9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7</v>
      </c>
      <c r="C12" s="35"/>
      <c r="D12" s="36">
        <f>D14+D24</f>
        <v>56719399.629999995</v>
      </c>
      <c r="E12" s="36">
        <f>E14+E24</f>
        <v>26399700.449999999</v>
      </c>
      <c r="F12" s="33"/>
      <c r="G12" s="35" t="s">
        <v>8</v>
      </c>
      <c r="H12" s="35"/>
      <c r="I12" s="36">
        <f>I14+I25-J23</f>
        <v>4724047.66</v>
      </c>
      <c r="J12" s="36">
        <f>J14+J25</f>
        <v>-4724047.66</v>
      </c>
      <c r="K12" s="29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3" x14ac:dyDescent="0.2">
      <c r="A14" s="38"/>
      <c r="B14" s="35" t="s">
        <v>9</v>
      </c>
      <c r="C14" s="35"/>
      <c r="D14" s="36">
        <f>SUM(D16:D22)</f>
        <v>51526682.049999997</v>
      </c>
      <c r="E14" s="36">
        <f>SUM(E16:E22)-D14</f>
        <v>-24923335.919999998</v>
      </c>
      <c r="F14" s="33"/>
      <c r="G14" s="35" t="s">
        <v>10</v>
      </c>
      <c r="H14" s="35"/>
      <c r="I14" s="36">
        <f>SUM(I16:I23)</f>
        <v>5691092.6600000001</v>
      </c>
      <c r="J14" s="36">
        <f>SUM(J16:J23)-I14</f>
        <v>-4724047.66</v>
      </c>
      <c r="K14" s="29"/>
    </row>
    <row r="15" spans="1:13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3" x14ac:dyDescent="0.2">
      <c r="A16" s="34"/>
      <c r="B16" s="42" t="s">
        <v>11</v>
      </c>
      <c r="C16" s="42"/>
      <c r="D16" s="43">
        <v>0</v>
      </c>
      <c r="E16" s="41">
        <v>16820669.079999998</v>
      </c>
      <c r="F16" s="33"/>
      <c r="G16" s="42" t="s">
        <v>12</v>
      </c>
      <c r="H16" s="42"/>
      <c r="I16" s="41">
        <v>5689992.6299999999</v>
      </c>
      <c r="J16" s="43">
        <v>0</v>
      </c>
      <c r="K16" s="44"/>
    </row>
    <row r="17" spans="1:11" x14ac:dyDescent="0.2">
      <c r="A17" s="34"/>
      <c r="B17" s="42" t="s">
        <v>13</v>
      </c>
      <c r="C17" s="42"/>
      <c r="D17" s="41">
        <v>51526682.049999997</v>
      </c>
      <c r="E17" s="43">
        <v>0</v>
      </c>
      <c r="F17" s="33"/>
      <c r="G17" s="42" t="s">
        <v>14</v>
      </c>
      <c r="H17" s="42"/>
      <c r="I17" s="43"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15</v>
      </c>
      <c r="C18" s="42"/>
      <c r="D18" s="43">
        <v>0</v>
      </c>
      <c r="E18" s="41">
        <v>9782677.0500000007</v>
      </c>
      <c r="F18" s="33"/>
      <c r="G18" s="42" t="s">
        <v>16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17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3"/>
      <c r="G19" s="42" t="s">
        <v>18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19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20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21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5" t="s">
        <v>22</v>
      </c>
      <c r="H21" s="45"/>
      <c r="I21" s="41">
        <v>1100.03</v>
      </c>
      <c r="J21" s="43"/>
      <c r="K21" s="29"/>
    </row>
    <row r="22" spans="1:11" x14ac:dyDescent="0.2">
      <c r="A22" s="34"/>
      <c r="B22" s="42" t="s">
        <v>23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24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25</v>
      </c>
      <c r="H23" s="42"/>
      <c r="I23" s="43">
        <v>0</v>
      </c>
      <c r="J23" s="41">
        <v>967045</v>
      </c>
      <c r="K23" s="29"/>
    </row>
    <row r="24" spans="1:11" x14ac:dyDescent="0.2">
      <c r="A24" s="38"/>
      <c r="B24" s="35" t="s">
        <v>26</v>
      </c>
      <c r="C24" s="35"/>
      <c r="D24" s="36">
        <f>SUM(D26:D34)</f>
        <v>5192717.58</v>
      </c>
      <c r="E24" s="36">
        <f>SUM(E26:E34)</f>
        <v>51323036.369999997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27</v>
      </c>
      <c r="H25" s="46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28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29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30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31</v>
      </c>
      <c r="C28" s="42"/>
      <c r="D28" s="43">
        <f>IF([1]ESF!D31&lt;[1]ESF!E31,[1]ESF!E31-[1]ESF!D31,0)</f>
        <v>0</v>
      </c>
      <c r="E28" s="41">
        <v>29595018.559999999</v>
      </c>
      <c r="F28" s="33"/>
      <c r="G28" s="42" t="s">
        <v>32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33</v>
      </c>
      <c r="C29" s="42"/>
      <c r="D29" s="41">
        <f>IF([1]ESF!D32&lt;[1]ESF!E32,[1]ESF!E32-[1]ESF!D32,0)</f>
        <v>0</v>
      </c>
      <c r="E29" s="41">
        <v>21728017.809999999</v>
      </c>
      <c r="F29" s="33"/>
      <c r="G29" s="42" t="s">
        <v>34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35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36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5" t="s">
        <v>37</v>
      </c>
      <c r="C31" s="45"/>
      <c r="D31" s="41">
        <v>5192717.58</v>
      </c>
      <c r="E31" s="43"/>
      <c r="F31" s="33"/>
      <c r="G31" s="45" t="s">
        <v>38</v>
      </c>
      <c r="H31" s="45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39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40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4" ht="25.5" customHeight="1" x14ac:dyDescent="0.2">
      <c r="A33" s="34"/>
      <c r="B33" s="45" t="s">
        <v>41</v>
      </c>
      <c r="C33" s="45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7"/>
      <c r="J33" s="47"/>
      <c r="K33" s="29"/>
    </row>
    <row r="34" spans="1:14" x14ac:dyDescent="0.2">
      <c r="A34" s="34"/>
      <c r="B34" s="42" t="s">
        <v>42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43</v>
      </c>
      <c r="H34" s="35"/>
      <c r="I34" s="36">
        <f>I36+I42+I50-J34</f>
        <v>16352600.879999999</v>
      </c>
      <c r="J34" s="36">
        <f>J36+J42+J50</f>
        <v>17762601.309999999</v>
      </c>
      <c r="K34" s="29"/>
    </row>
    <row r="35" spans="1:14" x14ac:dyDescent="0.2">
      <c r="A35" s="38"/>
      <c r="B35" s="39"/>
      <c r="C35" s="40"/>
      <c r="D35" s="47"/>
      <c r="E35" s="47"/>
      <c r="F35" s="33"/>
      <c r="G35" s="39"/>
      <c r="H35" s="39"/>
      <c r="I35" s="41"/>
      <c r="J35" s="41"/>
      <c r="K35" s="29"/>
    </row>
    <row r="36" spans="1:14" x14ac:dyDescent="0.2">
      <c r="A36" s="34"/>
      <c r="B36" s="15"/>
      <c r="C36" s="15"/>
      <c r="D36" s="15"/>
      <c r="E36" s="15"/>
      <c r="F36" s="33"/>
      <c r="G36" s="35" t="s">
        <v>44</v>
      </c>
      <c r="H36" s="35"/>
      <c r="I36" s="36">
        <f>SUM(I38:I40)</f>
        <v>34115202.189999998</v>
      </c>
      <c r="J36" s="36">
        <f>SUM(J38:J40)</f>
        <v>0</v>
      </c>
      <c r="K36" s="29"/>
    </row>
    <row r="37" spans="1:14" x14ac:dyDescent="0.2">
      <c r="A37" s="38"/>
      <c r="B37" s="15"/>
      <c r="C37" s="15"/>
      <c r="D37" s="15"/>
      <c r="E37" s="15"/>
      <c r="F37" s="33"/>
      <c r="G37" s="39"/>
      <c r="H37" s="39"/>
      <c r="I37" s="43"/>
      <c r="J37" s="43"/>
      <c r="K37" s="29"/>
    </row>
    <row r="38" spans="1:14" x14ac:dyDescent="0.2">
      <c r="A38" s="34"/>
      <c r="B38" s="15"/>
      <c r="C38" s="15"/>
      <c r="D38" s="15"/>
      <c r="E38" s="15"/>
      <c r="F38" s="33"/>
      <c r="G38" s="42" t="s">
        <v>45</v>
      </c>
      <c r="H38" s="42"/>
      <c r="I38" s="41">
        <v>34115202.189999998</v>
      </c>
      <c r="J38" s="43"/>
      <c r="K38" s="29"/>
    </row>
    <row r="39" spans="1:14" x14ac:dyDescent="0.2">
      <c r="A39" s="38"/>
      <c r="B39" s="15"/>
      <c r="C39" s="15"/>
      <c r="D39" s="15"/>
      <c r="E39" s="15"/>
      <c r="F39" s="33"/>
      <c r="G39" s="42" t="s">
        <v>46</v>
      </c>
      <c r="H39" s="42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4" x14ac:dyDescent="0.2">
      <c r="A40" s="34"/>
      <c r="B40" s="15"/>
      <c r="C40" s="15"/>
      <c r="D40" s="15"/>
      <c r="E40" s="15"/>
      <c r="F40" s="33"/>
      <c r="G40" s="42" t="s">
        <v>47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4" x14ac:dyDescent="0.2">
      <c r="A41" s="34"/>
      <c r="B41" s="15"/>
      <c r="C41" s="15"/>
      <c r="D41" s="15"/>
      <c r="E41" s="15"/>
      <c r="F41" s="33"/>
      <c r="G41" s="39"/>
      <c r="H41" s="39"/>
      <c r="I41" s="43"/>
      <c r="J41" s="43"/>
      <c r="K41" s="29"/>
    </row>
    <row r="42" spans="1:14" x14ac:dyDescent="0.2">
      <c r="A42" s="34"/>
      <c r="B42" s="15"/>
      <c r="C42" s="15"/>
      <c r="D42" s="15"/>
      <c r="E42" s="15"/>
      <c r="F42" s="33"/>
      <c r="G42" s="35" t="s">
        <v>48</v>
      </c>
      <c r="H42" s="35"/>
      <c r="I42" s="43">
        <f>+I44</f>
        <v>0</v>
      </c>
      <c r="J42" s="43">
        <f>+J44+J45+J47</f>
        <v>17762601.309999999</v>
      </c>
      <c r="K42" s="29"/>
    </row>
    <row r="43" spans="1:14" x14ac:dyDescent="0.2">
      <c r="A43" s="34"/>
      <c r="B43" s="15"/>
      <c r="C43" s="15"/>
      <c r="D43" s="15"/>
      <c r="E43" s="15"/>
      <c r="F43" s="33"/>
      <c r="G43" s="39"/>
      <c r="H43" s="39"/>
      <c r="I43" s="43"/>
      <c r="J43" s="43"/>
      <c r="K43" s="29"/>
    </row>
    <row r="44" spans="1:14" x14ac:dyDescent="0.2">
      <c r="A44" s="34"/>
      <c r="B44" s="15"/>
      <c r="C44" s="15"/>
      <c r="D44" s="15"/>
      <c r="E44" s="15"/>
      <c r="F44" s="33"/>
      <c r="G44" s="42" t="s">
        <v>49</v>
      </c>
      <c r="H44" s="42"/>
      <c r="I44" s="43">
        <v>0</v>
      </c>
      <c r="J44" s="41">
        <v>7674771.8799999999</v>
      </c>
      <c r="K44" s="29"/>
    </row>
    <row r="45" spans="1:14" x14ac:dyDescent="0.2">
      <c r="A45" s="34"/>
      <c r="B45" s="15"/>
      <c r="C45" s="15"/>
      <c r="D45" s="15"/>
      <c r="E45" s="15"/>
      <c r="F45" s="33"/>
      <c r="G45" s="42" t="s">
        <v>50</v>
      </c>
      <c r="H45" s="42"/>
      <c r="I45" s="43">
        <v>0</v>
      </c>
      <c r="J45" s="41">
        <v>5425842.4100000001</v>
      </c>
      <c r="K45" s="29"/>
    </row>
    <row r="46" spans="1:14" x14ac:dyDescent="0.2">
      <c r="A46" s="34"/>
      <c r="B46" s="15"/>
      <c r="C46" s="15"/>
      <c r="D46" s="15"/>
      <c r="E46" s="15"/>
      <c r="F46" s="33"/>
      <c r="G46" s="42" t="s">
        <v>51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  <c r="N46" s="37"/>
    </row>
    <row r="47" spans="1:14" x14ac:dyDescent="0.2">
      <c r="A47" s="34"/>
      <c r="B47" s="15"/>
      <c r="C47" s="15"/>
      <c r="D47" s="15"/>
      <c r="E47" s="15"/>
      <c r="F47" s="33"/>
      <c r="G47" s="42" t="s">
        <v>52</v>
      </c>
      <c r="H47" s="42"/>
      <c r="I47" s="43">
        <v>0</v>
      </c>
      <c r="J47" s="41">
        <v>4661987.0199999996</v>
      </c>
      <c r="K47" s="29"/>
    </row>
    <row r="48" spans="1:14" x14ac:dyDescent="0.2">
      <c r="A48" s="38"/>
      <c r="B48" s="15"/>
      <c r="C48" s="15"/>
      <c r="D48" s="15"/>
      <c r="E48" s="15"/>
      <c r="F48" s="33"/>
      <c r="G48" s="42" t="s">
        <v>53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54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55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56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57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F59" s="15"/>
      <c r="G59" s="68"/>
      <c r="H59" s="69"/>
      <c r="I59" s="61"/>
      <c r="J59" s="61"/>
    </row>
    <row r="60" spans="1:11" ht="14.1" customHeight="1" x14ac:dyDescent="0.2">
      <c r="B60" s="70"/>
      <c r="C60" s="75"/>
      <c r="D60" s="75"/>
      <c r="E60" s="61"/>
      <c r="F60" s="61"/>
      <c r="G60" s="75"/>
      <c r="H60" s="75"/>
      <c r="I60" s="40"/>
      <c r="J60" s="61"/>
    </row>
    <row r="61" spans="1:11" ht="14.1" customHeight="1" x14ac:dyDescent="0.2">
      <c r="B61" s="71"/>
      <c r="C61" s="72"/>
      <c r="D61" s="72"/>
      <c r="E61" s="73"/>
      <c r="F61" s="73"/>
      <c r="G61" s="72"/>
      <c r="H61" s="72"/>
      <c r="I61" s="40"/>
      <c r="J61" s="61"/>
    </row>
    <row r="62" spans="1:11" x14ac:dyDescent="0.2">
      <c r="A62" s="74"/>
      <c r="C62" s="15"/>
      <c r="D62" s="15"/>
      <c r="E62" s="15"/>
      <c r="F62" s="33"/>
      <c r="G62" s="15"/>
      <c r="H62" s="15"/>
    </row>
    <row r="63" spans="1:11" x14ac:dyDescent="0.2">
      <c r="C63" s="15"/>
      <c r="D63" s="15"/>
      <c r="E63" s="15"/>
      <c r="F63" s="15"/>
      <c r="G63" s="15"/>
      <c r="H63" s="16"/>
    </row>
    <row r="64" spans="1:11" x14ac:dyDescent="0.2">
      <c r="C64" s="15"/>
      <c r="D64" s="15"/>
      <c r="E64" s="15"/>
      <c r="F64" s="15"/>
      <c r="G64" s="15"/>
      <c r="H64" s="16"/>
    </row>
    <row r="65" spans="3:8" x14ac:dyDescent="0.2">
      <c r="C65" s="15"/>
      <c r="D65" s="15"/>
      <c r="E65" s="15"/>
      <c r="F65" s="15"/>
      <c r="G65" s="15"/>
      <c r="H65" s="16"/>
    </row>
    <row r="66" spans="3:8" x14ac:dyDescent="0.2">
      <c r="C66" s="15"/>
      <c r="D66" s="15"/>
      <c r="E66" s="15"/>
      <c r="F66" s="15"/>
      <c r="G66" s="15"/>
      <c r="H66" s="16"/>
    </row>
    <row r="67" spans="3:8" x14ac:dyDescent="0.2">
      <c r="C67" s="15"/>
      <c r="D67" s="15"/>
      <c r="E67" s="15"/>
      <c r="F67" s="15"/>
      <c r="G67" s="15"/>
      <c r="H67" s="16"/>
    </row>
    <row r="68" spans="3:8" x14ac:dyDescent="0.2">
      <c r="C68" s="15"/>
      <c r="D68" s="15"/>
      <c r="E68" s="15"/>
      <c r="F68" s="15"/>
      <c r="G68" s="15"/>
      <c r="H68" s="16"/>
    </row>
    <row r="69" spans="3:8" x14ac:dyDescent="0.2">
      <c r="C69" s="15"/>
      <c r="D69" s="15"/>
      <c r="E69" s="15"/>
      <c r="F69" s="15"/>
      <c r="G69" s="15"/>
      <c r="H69" s="16"/>
    </row>
    <row r="70" spans="3:8" x14ac:dyDescent="0.2">
      <c r="C70" s="15"/>
      <c r="D70" s="15"/>
      <c r="E70" s="15"/>
      <c r="F70" s="15"/>
      <c r="G70" s="15"/>
      <c r="H70" s="16"/>
    </row>
    <row r="71" spans="3:8" x14ac:dyDescent="0.2">
      <c r="C71" s="15"/>
      <c r="D71" s="15"/>
      <c r="E71" s="15"/>
      <c r="F71" s="15"/>
      <c r="G71" s="15"/>
      <c r="H71" s="16"/>
    </row>
    <row r="72" spans="3:8" x14ac:dyDescent="0.2">
      <c r="C72" s="15"/>
      <c r="D72" s="15"/>
      <c r="E72" s="15"/>
      <c r="F72" s="15"/>
      <c r="G72" s="15"/>
      <c r="H72" s="16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2018-01-19T22:29:36Z</dcterms:created>
  <dcterms:modified xsi:type="dcterms:W3CDTF">2018-01-19T22:50:39Z</dcterms:modified>
</cp:coreProperties>
</file>