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E44" i="1" s="1"/>
  <c r="E56" i="1" s="1"/>
  <c r="E78" i="1" s="1"/>
  <c r="C6" i="1"/>
  <c r="C44" i="1" s="1"/>
  <c r="C59" i="1" s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<sst xmlns="http://schemas.openxmlformats.org/spreadsheetml/2006/main" count="120" uniqueCount="119">
  <si>
    <t>INSTITUTO TECNOLOGICO SUPERIOR DE IRAPUATO
Estado de Situación Financiera Detallado - LDF
al 31 de Diciembre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</si>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</sst>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D8" sqref="D8"/>
    </sheetView>
  </sheetViews>
  <sheetFormatPr baseColWidth="10" defaultRowHeight="11.25" x14ac:dyDescent="0.2"/>
  <cols>
    <col min="1" max="1" width="56.42578125" style="4" customWidth="1"/>
    <col min="2" max="3" width="13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46773873.200000003</v>
      </c>
      <c r="C6" s="13">
        <f>SUM(C7:C13)</f>
        <v>51351923.18</v>
      </c>
      <c r="D6" s="9" t="s">
        <v>7</v>
      </c>
      <c r="E6" s="13">
        <f>SUM(E7:E15)</f>
        <v>22261419.75</v>
      </c>
      <c r="F6" s="13">
        <f>SUM(F7:F15)</f>
        <v>30591485.579999998</v>
      </c>
    </row>
    <row r="7" spans="1:6" x14ac:dyDescent="0.2">
      <c r="A7" s="14" t="s">
        <v>8</v>
      </c>
      <c r="B7" s="13"/>
      <c r="C7" s="13"/>
      <c r="D7" s="15" t="s">
        <v>9</v>
      </c>
      <c r="E7" s="13">
        <v>5651404.9900000002</v>
      </c>
      <c r="F7" s="13">
        <v>5468315.9400000004</v>
      </c>
    </row>
    <row r="8" spans="1:6" x14ac:dyDescent="0.2">
      <c r="A8" s="14" t="s">
        <v>10</v>
      </c>
      <c r="B8" s="13">
        <v>41779820.32</v>
      </c>
      <c r="C8" s="13">
        <v>47263404.359999999</v>
      </c>
      <c r="D8" s="15" t="s">
        <v>11</v>
      </c>
      <c r="E8" s="13">
        <v>170441.38</v>
      </c>
      <c r="F8" s="13">
        <v>527497.98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4994052.88</v>
      </c>
      <c r="C10" s="13">
        <v>4088518.82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11346927.08</v>
      </c>
      <c r="F13" s="13">
        <v>11279236.619999999</v>
      </c>
    </row>
    <row r="14" spans="1:6" x14ac:dyDescent="0.2">
      <c r="A14" s="7" t="s">
        <v>22</v>
      </c>
      <c r="B14" s="13">
        <f>SUM(B15:B21)</f>
        <v>16823893.149999999</v>
      </c>
      <c r="C14" s="13">
        <f>SUM(C15:C21)</f>
        <v>18863713.32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13616173.220000001</v>
      </c>
      <c r="C15" s="13">
        <v>12296541.029999999</v>
      </c>
      <c r="D15" s="15" t="s">
        <v>25</v>
      </c>
      <c r="E15" s="13">
        <v>5092646.3</v>
      </c>
      <c r="F15" s="13">
        <v>13316435.039999999</v>
      </c>
    </row>
    <row r="16" spans="1:6" x14ac:dyDescent="0.2">
      <c r="A16" s="14" t="s">
        <v>26</v>
      </c>
      <c r="B16" s="13">
        <v>445552.18</v>
      </c>
      <c r="C16" s="13">
        <v>3891109.28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2762167.75</v>
      </c>
      <c r="C17" s="13">
        <v>2676063.0099999998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1899104.4</v>
      </c>
      <c r="C22" s="13">
        <f>SUM(C23:C27)</f>
        <v>1656797.29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515672.52</v>
      </c>
      <c r="C23" s="13">
        <v>536294.91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1383431.88</v>
      </c>
      <c r="C26" s="13">
        <v>1120502.3799999999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79394.53</v>
      </c>
      <c r="F28" s="13">
        <f>SUM(F29:F34)</f>
        <v>53084.53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79394.53</v>
      </c>
      <c r="F29" s="13">
        <v>53084.53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46132.99</v>
      </c>
      <c r="F39" s="13">
        <f>SUM(F40:F42)</f>
        <v>41532.99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46132.99</v>
      </c>
      <c r="F42" s="13">
        <v>41532.99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65650277.609999999</v>
      </c>
      <c r="C44" s="11">
        <f>C6+C14+C22+C28+C34+C35+C38</f>
        <v>72025840.650000006</v>
      </c>
      <c r="D44" s="12" t="s">
        <v>81</v>
      </c>
      <c r="E44" s="11">
        <f>E6+E16+E20+E23+E24+E28+E35+E39</f>
        <v>22386947.27</v>
      </c>
      <c r="F44" s="11">
        <f>F6+F16+F20+F23+F24+F28+F35+F39</f>
        <v>30686103.099999998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339253220.24000001</v>
      </c>
      <c r="C49" s="13">
        <v>332907344.14999998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183614121.13</v>
      </c>
      <c r="C50" s="13">
        <v>185038111.46000001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-134862556.55000001</v>
      </c>
      <c r="C52" s="13">
        <v>-126911021.90000001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22386947.27</v>
      </c>
      <c r="F56" s="11">
        <f>F54+F44</f>
        <v>30686103.099999998</v>
      </c>
    </row>
    <row r="57" spans="1:6" x14ac:dyDescent="0.2">
      <c r="A57" s="16" t="s">
        <v>101</v>
      </c>
      <c r="B57" s="11">
        <f>SUM(B47:B55)</f>
        <v>388004784.81999999</v>
      </c>
      <c r="C57" s="11">
        <f>SUM(C47:C55)</f>
        <v>391034433.71000004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453655062.43000001</v>
      </c>
      <c r="C59" s="11">
        <f>C44+C57</f>
        <v>463060274.36000001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448994894.76000005</v>
      </c>
      <c r="F60" s="13">
        <f>SUM(F61:F63)</f>
        <v>442103414.65000004</v>
      </c>
    </row>
    <row r="61" spans="1:6" x14ac:dyDescent="0.2">
      <c r="A61" s="17"/>
      <c r="B61" s="13"/>
      <c r="C61" s="13"/>
      <c r="D61" s="9" t="s">
        <v>105</v>
      </c>
      <c r="E61" s="13">
        <v>448812878.66000003</v>
      </c>
      <c r="F61" s="13">
        <v>441921398.55000001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-17726779.600000001</v>
      </c>
      <c r="F65" s="13">
        <f>SUM(F66:F70)</f>
        <v>-9729238.6499999985</v>
      </c>
    </row>
    <row r="66" spans="1:6" x14ac:dyDescent="0.2">
      <c r="A66" s="17"/>
      <c r="B66" s="13"/>
      <c r="C66" s="13"/>
      <c r="D66" s="9" t="s">
        <v>109</v>
      </c>
      <c r="E66" s="13">
        <v>-7398654.3200000003</v>
      </c>
      <c r="F66" s="13">
        <v>-6225923.0599999996</v>
      </c>
    </row>
    <row r="67" spans="1:6" x14ac:dyDescent="0.2">
      <c r="A67" s="17"/>
      <c r="B67" s="13"/>
      <c r="C67" s="13"/>
      <c r="D67" s="9" t="s">
        <v>110</v>
      </c>
      <c r="E67" s="13">
        <v>-12531367.16</v>
      </c>
      <c r="F67" s="13">
        <v>-5706557.4699999997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431268115.16000003</v>
      </c>
      <c r="F76" s="11">
        <f>F60+F65+F72</f>
        <v>432374176.00000006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453655062.43000001</v>
      </c>
      <c r="F78" s="11">
        <f>F56+F76</f>
        <v>463060279.10000008</v>
      </c>
    </row>
    <row r="79" spans="1:6" x14ac:dyDescent="0.2">
      <c r="A79" s="19"/>
      <c r="B79" s="20"/>
      <c r="C79" s="20"/>
      <c r="D79" s="21"/>
      <c r="E79" s="20"/>
      <c r="F79" s="2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2019-01-18T14:19:13Z</cp:lastPrinted>
  <dcterms:created xsi:type="dcterms:W3CDTF">2019-01-18T14:18:46Z</dcterms:created>
  <dcterms:modified xsi:type="dcterms:W3CDTF">2019-01-18T14:19:42Z</dcterms:modified>
</cp:coreProperties>
</file>