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ESTADOS FINANCIEROS\4TO TRIMESTRE\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D30" i="1"/>
  <c r="D29" i="1"/>
  <c r="G29" i="1" s="1"/>
  <c r="G28" i="1"/>
  <c r="D28" i="1"/>
  <c r="D27" i="1"/>
  <c r="G27" i="1" s="1"/>
  <c r="G26" i="1"/>
  <c r="D26" i="1"/>
  <c r="D25" i="1"/>
  <c r="G25" i="1" s="1"/>
  <c r="G24" i="1"/>
  <c r="D24" i="1"/>
  <c r="D23" i="1"/>
  <c r="D21" i="1" s="1"/>
  <c r="G22" i="1"/>
  <c r="D22" i="1"/>
  <c r="F21" i="1"/>
  <c r="E21" i="1"/>
  <c r="C21" i="1"/>
  <c r="B21" i="1"/>
  <c r="G18" i="1"/>
  <c r="D18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D5" i="1" s="1"/>
  <c r="D32" i="1" s="1"/>
  <c r="G6" i="1"/>
  <c r="D6" i="1"/>
  <c r="F5" i="1"/>
  <c r="F32" i="1" s="1"/>
  <c r="E5" i="1"/>
  <c r="E32" i="1" s="1"/>
  <c r="C5" i="1"/>
  <c r="C32" i="1" s="1"/>
  <c r="B5" i="1"/>
  <c r="B32" i="1" s="1"/>
  <c r="G7" i="1" l="1"/>
  <c r="G5" i="1" s="1"/>
  <c r="G32" i="1" s="1"/>
  <c r="G23" i="1"/>
  <c r="G21" i="1" s="1"/>
</calcChain>
</file>

<file path=xl/sharedStrings.xml><?xml version="1.0" encoding="utf-8"?>
<sst xmlns="http://schemas.openxmlformats.org/spreadsheetml/2006/main" count="34" uniqueCount="27">
  <si>
    <t>Concepto (c)</t>
  </si>
  <si>
    <t>Devengado</t>
  </si>
  <si>
    <t>Pagado</t>
  </si>
  <si>
    <t>Ampliaciones/ (Reducciones)</t>
  </si>
  <si>
    <t>Modificado</t>
  </si>
  <si>
    <t>Egresos</t>
  </si>
  <si>
    <t>Aprobado (d)</t>
  </si>
  <si>
    <t>III. Total de Egresos (III = I + II)</t>
  </si>
  <si>
    <t>INSTITUTO TECNOLOGICO SUPERIOR DE IRAPUATO
Estado Analítico del Ejercicio del Presupuesto de Egresos Detallado - LDF
Clasificación Administrativa
al 31 de Diciembre de 2018
PESOS</t>
  </si>
  <si>
    <t>Subejercicio ( e)</t>
  </si>
  <si>
    <t>I. Gasto No Etiquetado</t>
  </si>
  <si>
    <t>(I=A+B+C+D+E+F+G+H)</t>
  </si>
  <si>
    <t>0101 DESPACHO DE LA DIRECCION GENERAL</t>
  </si>
  <si>
    <t>0201 DESPACHO DE LA DIRECCION ACADEMICA</t>
  </si>
  <si>
    <t>0301 DESP. DE LA DIR. DE PLANEACION Y EVALUA</t>
  </si>
  <si>
    <t>0401 DESPACHO DE LA DIR. DE VINCULACION Y EXT</t>
  </si>
  <si>
    <t>0402 ENTRO DE EDUCACION CONTINUA</t>
  </si>
  <si>
    <t>0501 DESP. DIR. ADMON. Y FINANZAS</t>
  </si>
  <si>
    <t>0601 DESP. DE LA DIR. DE RECURSOS INFORMATICO</t>
  </si>
  <si>
    <t>0704 SAN FELIPE</t>
  </si>
  <si>
    <t>0706 SAN JOSE ITURBIDE</t>
  </si>
  <si>
    <t>0707 SAN LUIS DE LA PAZ</t>
  </si>
  <si>
    <t>0708 TARIMORO</t>
  </si>
  <si>
    <t>0710 CUERAMARO</t>
  </si>
  <si>
    <t>II. Gasto Etiquetado</t>
  </si>
  <si>
    <t>(II=A+B+C+D+E+F+G+H)</t>
  </si>
  <si>
    <t>0705 PURISIMA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</si>
</sst>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9">
    <xf numFmtId="0" fontId="0" fillId="0" borderId="0" xfId="0"/>
    <xf numFmtId="0" fontId="1" fillId="2" borderId="5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2" fillId="0" borderId="0" xfId="1" applyFont="1"/>
    <xf numFmtId="0" fontId="3" fillId="0" borderId="3" xfId="1" applyFont="1" applyBorder="1" applyAlignment="1">
      <alignment horizontal="left" vertical="center" wrapText="1"/>
    </xf>
    <xf numFmtId="4" fontId="2" fillId="0" borderId="3" xfId="1" applyNumberFormat="1" applyFont="1" applyBorder="1" applyAlignment="1">
      <alignment vertical="center"/>
    </xf>
    <xf numFmtId="0" fontId="2" fillId="0" borderId="3" xfId="1" applyFont="1" applyBorder="1" applyAlignment="1">
      <alignment horizontal="justify" vertical="center" wrapText="1"/>
    </xf>
    <xf numFmtId="0" fontId="2" fillId="0" borderId="4" xfId="1" applyFont="1" applyBorder="1" applyAlignment="1">
      <alignment horizontal="justify" vertical="center" wrapText="1"/>
    </xf>
    <xf numFmtId="4" fontId="2" fillId="0" borderId="4" xfId="1" applyNumberFormat="1" applyFont="1" applyBorder="1" applyAlignment="1">
      <alignment vertical="center"/>
    </xf>
    <xf numFmtId="0" fontId="1" fillId="2" borderId="1" xfId="1" applyFont="1" applyFill="1" applyBorder="1" applyAlignment="1">
      <alignment horizontal="center" vertical="center" wrapText="1"/>
    </xf>
    <xf numFmtId="4" fontId="2" fillId="0" borderId="2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justify" vertical="center" wrapText="1"/>
    </xf>
    <xf numFmtId="0" fontId="3" fillId="0" borderId="3" xfId="1" applyFont="1" applyBorder="1" applyAlignment="1">
      <alignment horizontal="justify" vertical="center" wrapText="1"/>
    </xf>
    <xf numFmtId="0" fontId="2" fillId="0" borderId="3" xfId="1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5"/>
  <sheetViews>
    <sheetView tabSelected="1" workbookViewId="0">
      <selection sqref="A1:XFD1048576"/>
    </sheetView>
  </sheetViews>
  <sheetFormatPr baseColWidth="10" defaultRowHeight="11.25" x14ac:dyDescent="0.2"/>
  <cols>
    <col min="1" max="1" width="39.28515625" style="4" customWidth="1"/>
    <col min="2" max="7" width="14.42578125" style="4" customWidth="1"/>
    <col min="8" max="16384" width="11.42578125" style="4"/>
  </cols>
  <sheetData>
    <row r="1" spans="1:7" s="4" customFormat="1" ht="56.1" customHeight="1" x14ac:dyDescent="0.2">
      <c r="A1" s="1" t="s">
        <v>8</v>
      </c>
      <c r="B1" s="2"/>
      <c r="C1" s="2"/>
      <c r="D1" s="2"/>
      <c r="E1" s="2"/>
      <c r="F1" s="2"/>
      <c r="G1" s="3"/>
    </row>
    <row r="2" spans="1:7" s="4" customFormat="1" x14ac:dyDescent="0.2">
      <c r="A2" s="13"/>
      <c r="B2" s="14" t="s">
        <v>5</v>
      </c>
      <c r="C2" s="14"/>
      <c r="D2" s="14"/>
      <c r="E2" s="14"/>
      <c r="F2" s="14"/>
      <c r="G2" s="13"/>
    </row>
    <row r="3" spans="1:7" s="4" customFormat="1" ht="22.5" x14ac:dyDescent="0.2">
      <c r="A3" s="15" t="s">
        <v>0</v>
      </c>
      <c r="B3" s="10" t="s">
        <v>6</v>
      </c>
      <c r="C3" s="10" t="s">
        <v>3</v>
      </c>
      <c r="D3" s="10" t="s">
        <v>4</v>
      </c>
      <c r="E3" s="10" t="s">
        <v>1</v>
      </c>
      <c r="F3" s="10" t="s">
        <v>2</v>
      </c>
      <c r="G3" s="15" t="s">
        <v>9</v>
      </c>
    </row>
    <row r="4" spans="1:7" s="4" customFormat="1" x14ac:dyDescent="0.2">
      <c r="A4" s="16" t="s">
        <v>10</v>
      </c>
      <c r="B4" s="11"/>
      <c r="C4" s="11"/>
      <c r="D4" s="11"/>
      <c r="E4" s="11"/>
      <c r="F4" s="11"/>
      <c r="G4" s="11"/>
    </row>
    <row r="5" spans="1:7" s="4" customFormat="1" x14ac:dyDescent="0.2">
      <c r="A5" s="17" t="s">
        <v>11</v>
      </c>
      <c r="B5" s="12">
        <f>SUM(B6:B18)</f>
        <v>122681440.48999999</v>
      </c>
      <c r="C5" s="12">
        <f t="shared" ref="C5:G5" si="0">SUM(C6:C18)</f>
        <v>31484005.750000004</v>
      </c>
      <c r="D5" s="12">
        <f t="shared" si="0"/>
        <v>154165446.24000001</v>
      </c>
      <c r="E5" s="12">
        <f t="shared" si="0"/>
        <v>138121989.85999998</v>
      </c>
      <c r="F5" s="12">
        <f t="shared" si="0"/>
        <v>138121989.85999998</v>
      </c>
      <c r="G5" s="12">
        <f t="shared" si="0"/>
        <v>16043456.380000006</v>
      </c>
    </row>
    <row r="6" spans="1:7" s="4" customFormat="1" x14ac:dyDescent="0.2">
      <c r="A6" s="18" t="s">
        <v>12</v>
      </c>
      <c r="B6" s="6">
        <v>1131984.6000000001</v>
      </c>
      <c r="C6" s="6">
        <v>2177776.0699999998</v>
      </c>
      <c r="D6" s="6">
        <f>B6+C6</f>
        <v>3309760.67</v>
      </c>
      <c r="E6" s="6">
        <v>991762.45</v>
      </c>
      <c r="F6" s="6">
        <v>991762.45</v>
      </c>
      <c r="G6" s="6">
        <f>D6-E6</f>
        <v>2317998.2199999997</v>
      </c>
    </row>
    <row r="7" spans="1:7" s="4" customFormat="1" x14ac:dyDescent="0.2">
      <c r="A7" s="18" t="s">
        <v>13</v>
      </c>
      <c r="B7" s="6">
        <v>49274913.960000001</v>
      </c>
      <c r="C7" s="6">
        <v>13080416.49</v>
      </c>
      <c r="D7" s="6">
        <f t="shared" ref="D7:D18" si="1">B7+C7</f>
        <v>62355330.450000003</v>
      </c>
      <c r="E7" s="6">
        <v>56095485.159999996</v>
      </c>
      <c r="F7" s="6">
        <v>56095485.159999996</v>
      </c>
      <c r="G7" s="6">
        <f t="shared" ref="G7:G18" si="2">D7-E7</f>
        <v>6259845.2900000066</v>
      </c>
    </row>
    <row r="8" spans="1:7" s="4" customFormat="1" x14ac:dyDescent="0.2">
      <c r="A8" s="18" t="s">
        <v>14</v>
      </c>
      <c r="B8" s="6">
        <v>8130627</v>
      </c>
      <c r="C8" s="6">
        <v>203676</v>
      </c>
      <c r="D8" s="6">
        <f t="shared" si="1"/>
        <v>8334303</v>
      </c>
      <c r="E8" s="6">
        <v>8145175.3499999996</v>
      </c>
      <c r="F8" s="6">
        <v>8145175.3499999996</v>
      </c>
      <c r="G8" s="6">
        <f t="shared" si="2"/>
        <v>189127.65000000037</v>
      </c>
    </row>
    <row r="9" spans="1:7" s="4" customFormat="1" x14ac:dyDescent="0.2">
      <c r="A9" s="18" t="s">
        <v>15</v>
      </c>
      <c r="B9" s="6">
        <v>13937387</v>
      </c>
      <c r="C9" s="6">
        <v>49912.81</v>
      </c>
      <c r="D9" s="6">
        <f t="shared" si="1"/>
        <v>13987299.810000001</v>
      </c>
      <c r="E9" s="6">
        <v>13936770.869999999</v>
      </c>
      <c r="F9" s="6">
        <v>13936770.869999999</v>
      </c>
      <c r="G9" s="6">
        <f t="shared" si="2"/>
        <v>50528.940000001341</v>
      </c>
    </row>
    <row r="10" spans="1:7" s="4" customFormat="1" x14ac:dyDescent="0.2">
      <c r="A10" s="18" t="s">
        <v>16</v>
      </c>
      <c r="B10" s="6">
        <v>5070100</v>
      </c>
      <c r="C10" s="6">
        <v>-768422.22</v>
      </c>
      <c r="D10" s="6">
        <f t="shared" si="1"/>
        <v>4301677.78</v>
      </c>
      <c r="E10" s="6">
        <v>2529661.44</v>
      </c>
      <c r="F10" s="6">
        <v>2529661.44</v>
      </c>
      <c r="G10" s="6">
        <f t="shared" si="2"/>
        <v>1772016.3400000003</v>
      </c>
    </row>
    <row r="11" spans="1:7" s="4" customFormat="1" x14ac:dyDescent="0.2">
      <c r="A11" s="18" t="s">
        <v>17</v>
      </c>
      <c r="B11" s="6">
        <v>9174173.5999999996</v>
      </c>
      <c r="C11" s="6">
        <v>5475326.9699999997</v>
      </c>
      <c r="D11" s="6">
        <f t="shared" si="1"/>
        <v>14649500.57</v>
      </c>
      <c r="E11" s="6">
        <v>12888188.130000001</v>
      </c>
      <c r="F11" s="6">
        <v>12888188.130000001</v>
      </c>
      <c r="G11" s="6">
        <f t="shared" si="2"/>
        <v>1761312.4399999995</v>
      </c>
    </row>
    <row r="12" spans="1:7" s="4" customFormat="1" x14ac:dyDescent="0.2">
      <c r="A12" s="18" t="s">
        <v>18</v>
      </c>
      <c r="B12" s="6">
        <v>5467876.6799999997</v>
      </c>
      <c r="C12" s="6">
        <v>1718100.62</v>
      </c>
      <c r="D12" s="6">
        <f t="shared" si="1"/>
        <v>7185977.2999999998</v>
      </c>
      <c r="E12" s="6">
        <v>6169301.2300000004</v>
      </c>
      <c r="F12" s="6">
        <v>6169301.2300000004</v>
      </c>
      <c r="G12" s="6">
        <f t="shared" si="2"/>
        <v>1016676.0699999994</v>
      </c>
    </row>
    <row r="13" spans="1:7" s="4" customFormat="1" x14ac:dyDescent="0.2">
      <c r="A13" s="18" t="s">
        <v>19</v>
      </c>
      <c r="B13" s="6">
        <v>6373145.4800000004</v>
      </c>
      <c r="C13" s="6">
        <v>1495173.22</v>
      </c>
      <c r="D13" s="6">
        <f t="shared" si="1"/>
        <v>7868318.7000000002</v>
      </c>
      <c r="E13" s="6">
        <v>7632568.5199999996</v>
      </c>
      <c r="F13" s="6">
        <v>7632568.5199999996</v>
      </c>
      <c r="G13" s="6">
        <f t="shared" si="2"/>
        <v>235750.18000000063</v>
      </c>
    </row>
    <row r="14" spans="1:7" s="4" customFormat="1" x14ac:dyDescent="0.2">
      <c r="A14" s="18" t="s">
        <v>20</v>
      </c>
      <c r="B14" s="6">
        <v>7567003.9900000002</v>
      </c>
      <c r="C14" s="6">
        <v>2419043.3199999998</v>
      </c>
      <c r="D14" s="6">
        <f t="shared" si="1"/>
        <v>9986047.3100000005</v>
      </c>
      <c r="E14" s="6">
        <v>9202601.2799999993</v>
      </c>
      <c r="F14" s="6">
        <v>9202601.2799999993</v>
      </c>
      <c r="G14" s="6">
        <f t="shared" si="2"/>
        <v>783446.03000000119</v>
      </c>
    </row>
    <row r="15" spans="1:7" s="4" customFormat="1" x14ac:dyDescent="0.2">
      <c r="A15" s="18" t="s">
        <v>21</v>
      </c>
      <c r="B15" s="6">
        <v>7238590.3899999997</v>
      </c>
      <c r="C15" s="6">
        <v>3340427.42</v>
      </c>
      <c r="D15" s="6">
        <f t="shared" si="1"/>
        <v>10579017.809999999</v>
      </c>
      <c r="E15" s="6">
        <v>9342645.9499999993</v>
      </c>
      <c r="F15" s="6">
        <v>9342645.9499999993</v>
      </c>
      <c r="G15" s="6">
        <f t="shared" si="2"/>
        <v>1236371.8599999994</v>
      </c>
    </row>
    <row r="16" spans="1:7" s="4" customFormat="1" x14ac:dyDescent="0.2">
      <c r="A16" s="18" t="s">
        <v>22</v>
      </c>
      <c r="B16" s="6">
        <v>5395267.4299999997</v>
      </c>
      <c r="C16" s="6">
        <v>1311098.42</v>
      </c>
      <c r="D16" s="6">
        <f t="shared" si="1"/>
        <v>6706365.8499999996</v>
      </c>
      <c r="E16" s="6">
        <v>6466679.5899999999</v>
      </c>
      <c r="F16" s="6">
        <v>6466679.5899999999</v>
      </c>
      <c r="G16" s="6">
        <f t="shared" si="2"/>
        <v>239686.25999999978</v>
      </c>
    </row>
    <row r="17" spans="1:7" s="4" customFormat="1" x14ac:dyDescent="0.2">
      <c r="A17" s="18" t="s">
        <v>23</v>
      </c>
      <c r="B17" s="6">
        <v>3920370.36</v>
      </c>
      <c r="C17" s="6">
        <v>981476.63</v>
      </c>
      <c r="D17" s="6">
        <f t="shared" si="1"/>
        <v>4901846.99</v>
      </c>
      <c r="E17" s="6">
        <v>4721149.8899999997</v>
      </c>
      <c r="F17" s="6">
        <v>4721149.8899999997</v>
      </c>
      <c r="G17" s="6">
        <f t="shared" si="2"/>
        <v>180697.10000000056</v>
      </c>
    </row>
    <row r="18" spans="1:7" s="4" customFormat="1" x14ac:dyDescent="0.2">
      <c r="A18" s="18"/>
      <c r="B18" s="6"/>
      <c r="C18" s="6"/>
      <c r="D18" s="6">
        <f t="shared" si="1"/>
        <v>0</v>
      </c>
      <c r="E18" s="6"/>
      <c r="F18" s="6"/>
      <c r="G18" s="6">
        <f t="shared" si="2"/>
        <v>0</v>
      </c>
    </row>
    <row r="19" spans="1:7" s="4" customFormat="1" ht="5.0999999999999996" customHeight="1" x14ac:dyDescent="0.2">
      <c r="A19" s="18"/>
      <c r="B19" s="6"/>
      <c r="C19" s="6"/>
      <c r="D19" s="6"/>
      <c r="E19" s="6"/>
      <c r="F19" s="6"/>
      <c r="G19" s="6"/>
    </row>
    <row r="20" spans="1:7" s="4" customFormat="1" x14ac:dyDescent="0.2">
      <c r="A20" s="5" t="s">
        <v>24</v>
      </c>
      <c r="B20" s="6"/>
      <c r="C20" s="6"/>
      <c r="D20" s="6"/>
      <c r="E20" s="6"/>
      <c r="F20" s="6"/>
      <c r="G20" s="6"/>
    </row>
    <row r="21" spans="1:7" s="4" customFormat="1" x14ac:dyDescent="0.2">
      <c r="A21" s="5" t="s">
        <v>25</v>
      </c>
      <c r="B21" s="12">
        <f>SUM(B22:B30)</f>
        <v>0</v>
      </c>
      <c r="C21" s="12">
        <f t="shared" ref="C21:G21" si="3">SUM(C22:C30)</f>
        <v>76135082.229999989</v>
      </c>
      <c r="D21" s="12">
        <f t="shared" si="3"/>
        <v>76135082.229999989</v>
      </c>
      <c r="E21" s="12">
        <f t="shared" si="3"/>
        <v>69525557.340000004</v>
      </c>
      <c r="F21" s="12">
        <f t="shared" si="3"/>
        <v>69488437.340000004</v>
      </c>
      <c r="G21" s="12">
        <f t="shared" si="3"/>
        <v>6609524.8899999978</v>
      </c>
    </row>
    <row r="22" spans="1:7" s="4" customFormat="1" x14ac:dyDescent="0.2">
      <c r="A22" s="18" t="s">
        <v>12</v>
      </c>
      <c r="B22" s="6">
        <v>0</v>
      </c>
      <c r="C22" s="6">
        <v>4425482.58</v>
      </c>
      <c r="D22" s="6">
        <f>B22+C22</f>
        <v>4425482.58</v>
      </c>
      <c r="E22" s="6">
        <v>4332120.83</v>
      </c>
      <c r="F22" s="6">
        <v>4332120.83</v>
      </c>
      <c r="G22" s="6">
        <f t="shared" ref="G22:G30" si="4">D22-E22</f>
        <v>93361.75</v>
      </c>
    </row>
    <row r="23" spans="1:7" s="4" customFormat="1" x14ac:dyDescent="0.2">
      <c r="A23" s="18" t="s">
        <v>13</v>
      </c>
      <c r="B23" s="6">
        <v>0</v>
      </c>
      <c r="C23" s="6">
        <v>46397106.240000002</v>
      </c>
      <c r="D23" s="6">
        <f t="shared" ref="D23:D30" si="5">B23+C23</f>
        <v>46397106.240000002</v>
      </c>
      <c r="E23" s="6">
        <v>43000331.340000004</v>
      </c>
      <c r="F23" s="6">
        <v>43000331.340000004</v>
      </c>
      <c r="G23" s="6">
        <f t="shared" si="4"/>
        <v>3396774.8999999985</v>
      </c>
    </row>
    <row r="24" spans="1:7" s="4" customFormat="1" x14ac:dyDescent="0.2">
      <c r="A24" s="18" t="s">
        <v>14</v>
      </c>
      <c r="B24" s="6">
        <v>0</v>
      </c>
      <c r="C24" s="6">
        <v>371291.81</v>
      </c>
      <c r="D24" s="6">
        <f t="shared" si="5"/>
        <v>371291.81</v>
      </c>
      <c r="E24" s="6">
        <v>191866.13</v>
      </c>
      <c r="F24" s="6">
        <v>191866.13</v>
      </c>
      <c r="G24" s="6">
        <f t="shared" si="4"/>
        <v>179425.68</v>
      </c>
    </row>
    <row r="25" spans="1:7" s="4" customFormat="1" x14ac:dyDescent="0.2">
      <c r="A25" s="18" t="s">
        <v>15</v>
      </c>
      <c r="B25" s="6">
        <v>0</v>
      </c>
      <c r="C25" s="6">
        <v>502480.18</v>
      </c>
      <c r="D25" s="6">
        <f t="shared" si="5"/>
        <v>502480.18</v>
      </c>
      <c r="E25" s="6">
        <v>468482.4</v>
      </c>
      <c r="F25" s="6">
        <v>431362.4</v>
      </c>
      <c r="G25" s="6">
        <f t="shared" si="4"/>
        <v>33997.77999999997</v>
      </c>
    </row>
    <row r="26" spans="1:7" s="4" customFormat="1" x14ac:dyDescent="0.2">
      <c r="A26" s="18" t="s">
        <v>17</v>
      </c>
      <c r="B26" s="6">
        <v>0</v>
      </c>
      <c r="C26" s="6">
        <v>13040772.869999999</v>
      </c>
      <c r="D26" s="6">
        <f t="shared" si="5"/>
        <v>13040772.869999999</v>
      </c>
      <c r="E26" s="6">
        <v>12565603.4</v>
      </c>
      <c r="F26" s="6">
        <v>12565603.4</v>
      </c>
      <c r="G26" s="6">
        <f t="shared" si="4"/>
        <v>475169.46999999881</v>
      </c>
    </row>
    <row r="27" spans="1:7" s="4" customFormat="1" x14ac:dyDescent="0.2">
      <c r="A27" s="18" t="s">
        <v>18</v>
      </c>
      <c r="B27" s="6">
        <v>0</v>
      </c>
      <c r="C27" s="6">
        <v>5936701.2000000002</v>
      </c>
      <c r="D27" s="6">
        <f t="shared" si="5"/>
        <v>5936701.2000000002</v>
      </c>
      <c r="E27" s="6">
        <v>5926551.8300000001</v>
      </c>
      <c r="F27" s="6">
        <v>5926551.8300000001</v>
      </c>
      <c r="G27" s="6">
        <f t="shared" si="4"/>
        <v>10149.370000000112</v>
      </c>
    </row>
    <row r="28" spans="1:7" s="4" customFormat="1" x14ac:dyDescent="0.2">
      <c r="A28" s="18" t="s">
        <v>26</v>
      </c>
      <c r="B28" s="6">
        <v>0</v>
      </c>
      <c r="C28" s="6">
        <v>877914.07</v>
      </c>
      <c r="D28" s="6">
        <f t="shared" si="5"/>
        <v>877914.07</v>
      </c>
      <c r="E28" s="6">
        <v>877914.07</v>
      </c>
      <c r="F28" s="6">
        <v>877914.07</v>
      </c>
      <c r="G28" s="6">
        <f t="shared" si="4"/>
        <v>0</v>
      </c>
    </row>
    <row r="29" spans="1:7" s="4" customFormat="1" x14ac:dyDescent="0.2">
      <c r="A29" s="18" t="s">
        <v>21</v>
      </c>
      <c r="B29" s="6">
        <v>0</v>
      </c>
      <c r="C29" s="6">
        <v>4583333.28</v>
      </c>
      <c r="D29" s="6">
        <f t="shared" si="5"/>
        <v>4583333.28</v>
      </c>
      <c r="E29" s="6">
        <v>2162687.34</v>
      </c>
      <c r="F29" s="6">
        <v>2162687.34</v>
      </c>
      <c r="G29" s="6">
        <f t="shared" si="4"/>
        <v>2420645.9400000004</v>
      </c>
    </row>
    <row r="30" spans="1:7" s="4" customFormat="1" x14ac:dyDescent="0.2">
      <c r="A30" s="18"/>
      <c r="B30" s="6"/>
      <c r="C30" s="6"/>
      <c r="D30" s="6">
        <f t="shared" si="5"/>
        <v>0</v>
      </c>
      <c r="E30" s="6"/>
      <c r="F30" s="6"/>
      <c r="G30" s="6">
        <f t="shared" si="4"/>
        <v>0</v>
      </c>
    </row>
    <row r="31" spans="1:7" s="4" customFormat="1" ht="5.0999999999999996" customHeight="1" x14ac:dyDescent="0.2">
      <c r="A31" s="7"/>
      <c r="B31" s="6"/>
      <c r="C31" s="6"/>
      <c r="D31" s="6"/>
      <c r="E31" s="6"/>
      <c r="F31" s="6"/>
      <c r="G31" s="6"/>
    </row>
    <row r="32" spans="1:7" s="4" customFormat="1" x14ac:dyDescent="0.2">
      <c r="A32" s="17" t="s">
        <v>7</v>
      </c>
      <c r="B32" s="12">
        <f>B5+B21</f>
        <v>122681440.48999999</v>
      </c>
      <c r="C32" s="12">
        <f t="shared" ref="C32:G32" si="6">C5+C21</f>
        <v>107619087.97999999</v>
      </c>
      <c r="D32" s="12">
        <f t="shared" si="6"/>
        <v>230300528.47</v>
      </c>
      <c r="E32" s="12">
        <f t="shared" si="6"/>
        <v>207647547.19999999</v>
      </c>
      <c r="F32" s="12">
        <f t="shared" si="6"/>
        <v>207610427.19999999</v>
      </c>
      <c r="G32" s="12">
        <f t="shared" si="6"/>
        <v>22652981.270000003</v>
      </c>
    </row>
    <row r="33" spans="1:7" s="4" customFormat="1" ht="5.0999999999999996" customHeight="1" x14ac:dyDescent="0.2">
      <c r="A33" s="8"/>
      <c r="B33" s="9"/>
      <c r="C33" s="9"/>
      <c r="D33" s="9"/>
      <c r="E33" s="9"/>
      <c r="F33" s="9"/>
      <c r="G33" s="9"/>
    </row>
    <row r="34" spans="1:7" s="4" customFormat="1" x14ac:dyDescent="0.2"/>
    <row r="35" spans="1:7" s="4" customFormat="1" x14ac:dyDescent="0.2"/>
    <row r="36" spans="1:7" s="4" customFormat="1" x14ac:dyDescent="0.2"/>
    <row r="37" spans="1:7" s="4" customFormat="1" x14ac:dyDescent="0.2"/>
    <row r="38" spans="1:7" s="4" customFormat="1" x14ac:dyDescent="0.2"/>
    <row r="39" spans="1:7" s="4" customFormat="1" x14ac:dyDescent="0.2"/>
    <row r="40" spans="1:7" s="4" customFormat="1" x14ac:dyDescent="0.2"/>
    <row r="41" spans="1:7" s="4" customFormat="1" x14ac:dyDescent="0.2"/>
    <row r="42" spans="1:7" s="4" customFormat="1" x14ac:dyDescent="0.2"/>
    <row r="43" spans="1:7" s="4" customFormat="1" x14ac:dyDescent="0.2"/>
    <row r="44" spans="1:7" s="4" customFormat="1" x14ac:dyDescent="0.2"/>
    <row r="45" spans="1:7" s="4" customFormat="1" x14ac:dyDescent="0.2"/>
    <row r="46" spans="1:7" s="4" customFormat="1" x14ac:dyDescent="0.2"/>
    <row r="47" spans="1:7" s="4" customFormat="1" x14ac:dyDescent="0.2"/>
    <row r="48" spans="1:7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2019-01-18T14:43:36Z</cp:lastPrinted>
  <dcterms:created xsi:type="dcterms:W3CDTF">2019-01-18T14:18:46Z</dcterms:created>
  <dcterms:modified xsi:type="dcterms:W3CDTF">2019-01-18T14:43:47Z</dcterms:modified>
</cp:coreProperties>
</file>