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74" i="1"/>
  <c r="E74" i="1"/>
  <c r="H73" i="1"/>
  <c r="E73" i="1"/>
  <c r="H72" i="1"/>
  <c r="E72" i="1"/>
  <c r="H71" i="1"/>
  <c r="E71" i="1"/>
  <c r="H70" i="1"/>
  <c r="E70" i="1"/>
  <c r="H69" i="1"/>
  <c r="H68" i="1" s="1"/>
  <c r="E69" i="1"/>
  <c r="G68" i="1"/>
  <c r="F68" i="1"/>
  <c r="E68" i="1"/>
  <c r="D68" i="1"/>
  <c r="C68" i="1"/>
  <c r="H67" i="1"/>
  <c r="E67" i="1"/>
  <c r="H66" i="1"/>
  <c r="E66" i="1"/>
  <c r="H65" i="1"/>
  <c r="H64" i="1" s="1"/>
  <c r="E65" i="1"/>
  <c r="G64" i="1"/>
  <c r="F64" i="1"/>
  <c r="E64" i="1"/>
  <c r="D64" i="1"/>
  <c r="C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H56" i="1" s="1"/>
  <c r="E57" i="1"/>
  <c r="G56" i="1"/>
  <c r="F56" i="1"/>
  <c r="E56" i="1"/>
  <c r="D56" i="1"/>
  <c r="C56" i="1"/>
  <c r="H55" i="1"/>
  <c r="E55" i="1"/>
  <c r="H54" i="1"/>
  <c r="E54" i="1"/>
  <c r="H53" i="1"/>
  <c r="H52" i="1" s="1"/>
  <c r="E53" i="1"/>
  <c r="G52" i="1"/>
  <c r="F52" i="1"/>
  <c r="E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H42" i="1" s="1"/>
  <c r="E43" i="1"/>
  <c r="G42" i="1"/>
  <c r="F42" i="1"/>
  <c r="E42" i="1"/>
  <c r="D42" i="1"/>
  <c r="C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H32" i="1" s="1"/>
  <c r="E33" i="1"/>
  <c r="G32" i="1"/>
  <c r="F32" i="1"/>
  <c r="E32" i="1"/>
  <c r="D32" i="1"/>
  <c r="C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E22" i="1" s="1"/>
  <c r="H23" i="1"/>
  <c r="H22" i="1" s="1"/>
  <c r="E23" i="1"/>
  <c r="G22" i="1"/>
  <c r="F22" i="1"/>
  <c r="D22" i="1"/>
  <c r="C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E12" i="1" s="1"/>
  <c r="H13" i="1"/>
  <c r="H12" i="1" s="1"/>
  <c r="E13" i="1"/>
  <c r="G12" i="1"/>
  <c r="F12" i="1"/>
  <c r="D12" i="1"/>
  <c r="C12" i="1"/>
  <c r="H11" i="1"/>
  <c r="E11" i="1"/>
  <c r="H10" i="1"/>
  <c r="E10" i="1"/>
  <c r="H9" i="1"/>
  <c r="E9" i="1"/>
  <c r="H8" i="1"/>
  <c r="E8" i="1"/>
  <c r="H7" i="1"/>
  <c r="E7" i="1"/>
  <c r="H6" i="1"/>
  <c r="E6" i="1"/>
  <c r="E4" i="1" s="1"/>
  <c r="E3" i="1" s="1"/>
  <c r="H5" i="1"/>
  <c r="H4" i="1" s="1"/>
  <c r="E5" i="1"/>
  <c r="G4" i="1"/>
  <c r="G3" i="1" s="1"/>
  <c r="F4" i="1"/>
  <c r="F3" i="1" s="1"/>
  <c r="D4" i="1"/>
  <c r="C4" i="1"/>
  <c r="C3" i="1" s="1"/>
  <c r="D3" i="1"/>
  <c r="H3" i="1" l="1"/>
</calcChain>
</file>

<file path=xl/sharedStrings.xml><?xml version="1.0" encoding="utf-8"?>
<sst xmlns="http://schemas.openxmlformats.org/spreadsheetml/2006/main" count="83" uniqueCount="83">
  <si>
    <t>INSTITUTO TECNOLOGICO  SUPERIOR DE IRAPUATO
ESTADO ANALÍTICO DEL EJERCICIO DEL PRESUPUESTO DE EGRESOS POR OBJETO DEL GASTO (CAPÍTULO Y CONCEPTO)
AL 30 DE JUNIO DEL 2016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</si>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</sst>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0" borderId="5" xfId="2" applyFont="1" applyFill="1" applyBorder="1" applyAlignment="1" applyProtection="1">
      <alignment horizontal="center" vertical="top"/>
      <protection hidden="1"/>
    </xf>
    <xf numFmtId="0" fontId="5" fillId="0" borderId="6" xfId="1" applyFont="1" applyFill="1" applyBorder="1" applyAlignment="1" applyProtection="1"/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4" fontId="7" fillId="0" borderId="0" xfId="0" applyNumberFormat="1" applyFont="1" applyBorder="1" applyProtection="1">
      <protection locked="0"/>
    </xf>
    <xf numFmtId="164" fontId="7" fillId="0" borderId="9" xfId="0" applyNumberFormat="1" applyFont="1" applyBorder="1" applyProtection="1"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Protection="1"/>
    <xf numFmtId="164" fontId="7" fillId="0" borderId="11" xfId="0" applyNumberFormat="1" applyFont="1" applyBorder="1" applyProtection="1">
      <protection locked="0"/>
    </xf>
    <xf numFmtId="164" fontId="7" fillId="0" borderId="12" xfId="0" applyNumberFormat="1" applyFont="1" applyBorder="1" applyProtection="1"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/>
    <xf numFmtId="4" fontId="3" fillId="0" borderId="0" xfId="0" applyNumberFormat="1" applyFont="1" applyFill="1" applyBorder="1" applyAlignment="1" applyProtection="1">
      <alignment horizontal="right" wrapText="1"/>
    </xf>
    <xf numFmtId="0" fontId="8" fillId="0" borderId="0" xfId="2" applyFont="1" applyAlignment="1" applyProtection="1">
      <alignment vertical="top"/>
    </xf>
    <xf numFmtId="0" fontId="8" fillId="0" borderId="0" xfId="2" applyFont="1" applyAlignment="1" applyProtection="1">
      <alignment vertical="top" wrapText="1"/>
    </xf>
    <xf numFmtId="4" fontId="8" fillId="0" borderId="0" xfId="2" applyNumberFormat="1" applyFont="1" applyAlignment="1" applyProtection="1">
      <alignment vertical="top"/>
    </xf>
    <xf numFmtId="0" fontId="8" fillId="0" borderId="0" xfId="2" applyFont="1" applyBorder="1" applyAlignment="1" applyProtection="1">
      <alignment vertical="top"/>
      <protection locked="0"/>
    </xf>
    <xf numFmtId="0" fontId="8" fillId="0" borderId="0" xfId="2" applyFont="1" applyBorder="1" applyAlignment="1" applyProtection="1">
      <alignment vertical="top" wrapText="1"/>
      <protection locked="0"/>
    </xf>
    <xf numFmtId="4" fontId="8" fillId="0" borderId="0" xfId="2" applyNumberFormat="1" applyFont="1" applyBorder="1" applyAlignment="1" applyProtection="1">
      <alignment vertical="top"/>
      <protection locked="0"/>
    </xf>
    <xf numFmtId="4" fontId="3" fillId="0" borderId="0" xfId="0" applyNumberFormat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 applyAlignment="1" applyProtection="1">
      <protection locked="0"/>
    </xf>
    <xf numFmtId="4" fontId="3" fillId="0" borderId="0" xfId="1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1</xdr:col>
      <xdr:colOff>285750</xdr:colOff>
      <xdr:row>0</xdr:row>
      <xdr:rowOff>735274</xdr:rowOff>
    </xdr:to>
    <xdr:pic>
      <xdr:nvPicPr>
        <xdr:cNvPr id="2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0"/>
          <a:ext cx="704849" cy="73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workbookViewId="0">
      <selection activeCell="J4" sqref="J4"/>
    </sheetView>
  </sheetViews>
  <sheetFormatPr baseColWidth="10" defaultRowHeight="11.25" x14ac:dyDescent="0.2"/>
  <cols>
    <col min="1" max="1" width="8.85546875" style="30" bestFit="1" customWidth="1"/>
    <col min="2" max="2" width="52.28515625" style="30" bestFit="1" customWidth="1"/>
    <col min="3" max="8" width="14.7109375" style="31" customWidth="1"/>
    <col min="9" max="16384" width="11.42578125" style="4"/>
  </cols>
  <sheetData>
    <row r="1" spans="1:8" ht="60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s="7" customFormat="1" ht="22.5" x14ac:dyDescent="0.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s="7" customFormat="1" x14ac:dyDescent="0.2">
      <c r="A3" s="8">
        <v>900001</v>
      </c>
      <c r="B3" s="9" t="s">
        <v>9</v>
      </c>
      <c r="C3" s="10">
        <f t="shared" ref="C3:H3" si="0">SUM(C4+C12+C22+C32+C42+C52+C56+C64+C68)</f>
        <v>113673322.53999999</v>
      </c>
      <c r="D3" s="10">
        <f t="shared" si="0"/>
        <v>127769189.71000001</v>
      </c>
      <c r="E3" s="10">
        <f t="shared" si="0"/>
        <v>241442512.25</v>
      </c>
      <c r="F3" s="10">
        <f t="shared" si="0"/>
        <v>91467876.920000002</v>
      </c>
      <c r="G3" s="10">
        <f t="shared" si="0"/>
        <v>91462229.810000002</v>
      </c>
      <c r="H3" s="11">
        <f t="shared" si="0"/>
        <v>149974635.33000001</v>
      </c>
    </row>
    <row r="4" spans="1:8" s="7" customFormat="1" x14ac:dyDescent="0.2">
      <c r="A4" s="12">
        <v>1000</v>
      </c>
      <c r="B4" s="13" t="s">
        <v>10</v>
      </c>
      <c r="C4" s="14">
        <f t="shared" ref="C4:H4" si="1">SUM(C5:C11)</f>
        <v>71289381.529999986</v>
      </c>
      <c r="D4" s="14">
        <f t="shared" si="1"/>
        <v>49640819.039999999</v>
      </c>
      <c r="E4" s="14">
        <f t="shared" si="1"/>
        <v>120930200.56999999</v>
      </c>
      <c r="F4" s="14">
        <f t="shared" si="1"/>
        <v>62059869.699999996</v>
      </c>
      <c r="G4" s="14">
        <f t="shared" si="1"/>
        <v>62059869.699999996</v>
      </c>
      <c r="H4" s="15">
        <f t="shared" si="1"/>
        <v>58870330.870000005</v>
      </c>
    </row>
    <row r="5" spans="1:8" s="7" customFormat="1" x14ac:dyDescent="0.2">
      <c r="A5" s="12">
        <v>1100</v>
      </c>
      <c r="B5" s="13" t="s">
        <v>11</v>
      </c>
      <c r="C5" s="14">
        <v>45973950.619999997</v>
      </c>
      <c r="D5" s="14">
        <v>25910058.68</v>
      </c>
      <c r="E5" s="14">
        <f>C5+D5</f>
        <v>71884009.299999997</v>
      </c>
      <c r="F5" s="14">
        <v>39390579.439999998</v>
      </c>
      <c r="G5" s="14">
        <v>39390579.439999998</v>
      </c>
      <c r="H5" s="15">
        <f>E5-F5</f>
        <v>32493429.859999999</v>
      </c>
    </row>
    <row r="6" spans="1:8" s="7" customFormat="1" x14ac:dyDescent="0.2">
      <c r="A6" s="12">
        <v>1200</v>
      </c>
      <c r="B6" s="13" t="s">
        <v>12</v>
      </c>
      <c r="C6" s="14">
        <v>35524.5</v>
      </c>
      <c r="D6" s="14">
        <v>0</v>
      </c>
      <c r="E6" s="14">
        <f t="shared" ref="E6:E69" si="2">C6+D6</f>
        <v>35524.5</v>
      </c>
      <c r="F6" s="14">
        <v>0</v>
      </c>
      <c r="G6" s="14">
        <v>0</v>
      </c>
      <c r="H6" s="15">
        <f t="shared" ref="H6:H69" si="3">E6-F6</f>
        <v>35524.5</v>
      </c>
    </row>
    <row r="7" spans="1:8" s="7" customFormat="1" x14ac:dyDescent="0.2">
      <c r="A7" s="12">
        <v>1300</v>
      </c>
      <c r="B7" s="13" t="s">
        <v>13</v>
      </c>
      <c r="C7" s="14">
        <v>13042295.92</v>
      </c>
      <c r="D7" s="14">
        <v>11349191.189999999</v>
      </c>
      <c r="E7" s="14">
        <f t="shared" si="2"/>
        <v>24391487.109999999</v>
      </c>
      <c r="F7" s="14">
        <v>10385030.619999999</v>
      </c>
      <c r="G7" s="14">
        <v>10385030.619999999</v>
      </c>
      <c r="H7" s="15">
        <f t="shared" si="3"/>
        <v>14006456.49</v>
      </c>
    </row>
    <row r="8" spans="1:8" s="7" customFormat="1" x14ac:dyDescent="0.2">
      <c r="A8" s="12">
        <v>1400</v>
      </c>
      <c r="B8" s="13" t="s">
        <v>14</v>
      </c>
      <c r="C8" s="14">
        <v>10419630</v>
      </c>
      <c r="D8" s="14">
        <v>7421932</v>
      </c>
      <c r="E8" s="14">
        <f t="shared" si="2"/>
        <v>17841562</v>
      </c>
      <c r="F8" s="14">
        <v>9691170.9000000004</v>
      </c>
      <c r="G8" s="14">
        <v>9691170.9000000004</v>
      </c>
      <c r="H8" s="15">
        <f t="shared" si="3"/>
        <v>8150391.0999999996</v>
      </c>
    </row>
    <row r="9" spans="1:8" s="7" customFormat="1" x14ac:dyDescent="0.2">
      <c r="A9" s="12">
        <v>1500</v>
      </c>
      <c r="B9" s="13" t="s">
        <v>15</v>
      </c>
      <c r="C9" s="14">
        <v>1817980.49</v>
      </c>
      <c r="D9" s="14">
        <v>2359637.17</v>
      </c>
      <c r="E9" s="14">
        <f t="shared" si="2"/>
        <v>4177617.66</v>
      </c>
      <c r="F9" s="14">
        <v>2593088.7400000002</v>
      </c>
      <c r="G9" s="14">
        <v>2593088.7400000002</v>
      </c>
      <c r="H9" s="15">
        <f t="shared" si="3"/>
        <v>1584528.92</v>
      </c>
    </row>
    <row r="10" spans="1:8" s="7" customFormat="1" x14ac:dyDescent="0.2">
      <c r="A10" s="12">
        <v>1600</v>
      </c>
      <c r="B10" s="13" t="s">
        <v>16</v>
      </c>
      <c r="C10" s="14">
        <v>0</v>
      </c>
      <c r="D10" s="14">
        <v>0</v>
      </c>
      <c r="E10" s="14">
        <f t="shared" si="2"/>
        <v>0</v>
      </c>
      <c r="F10" s="14">
        <v>0</v>
      </c>
      <c r="G10" s="14">
        <v>0</v>
      </c>
      <c r="H10" s="15">
        <f t="shared" si="3"/>
        <v>0</v>
      </c>
    </row>
    <row r="11" spans="1:8" s="7" customFormat="1" x14ac:dyDescent="0.2">
      <c r="A11" s="12">
        <v>1700</v>
      </c>
      <c r="B11" s="13" t="s">
        <v>17</v>
      </c>
      <c r="C11" s="14">
        <v>0</v>
      </c>
      <c r="D11" s="14">
        <v>2600000</v>
      </c>
      <c r="E11" s="14">
        <f t="shared" si="2"/>
        <v>2600000</v>
      </c>
      <c r="F11" s="14">
        <v>0</v>
      </c>
      <c r="G11" s="14">
        <v>0</v>
      </c>
      <c r="H11" s="15">
        <f t="shared" si="3"/>
        <v>2600000</v>
      </c>
    </row>
    <row r="12" spans="1:8" s="7" customFormat="1" x14ac:dyDescent="0.2">
      <c r="A12" s="12">
        <v>2000</v>
      </c>
      <c r="B12" s="13" t="s">
        <v>18</v>
      </c>
      <c r="C12" s="14">
        <f t="shared" ref="C12:H12" si="4">SUM(C13:C21)</f>
        <v>5285813.97</v>
      </c>
      <c r="D12" s="14">
        <f t="shared" si="4"/>
        <v>6780787.1900000004</v>
      </c>
      <c r="E12" s="14">
        <f t="shared" si="4"/>
        <v>12066601.16</v>
      </c>
      <c r="F12" s="14">
        <f t="shared" si="4"/>
        <v>2220822.39</v>
      </c>
      <c r="G12" s="14">
        <f t="shared" si="4"/>
        <v>2215175.2799999998</v>
      </c>
      <c r="H12" s="15">
        <f t="shared" si="4"/>
        <v>9845778.7699999996</v>
      </c>
    </row>
    <row r="13" spans="1:8" s="7" customFormat="1" x14ac:dyDescent="0.2">
      <c r="A13" s="12">
        <v>2100</v>
      </c>
      <c r="B13" s="13" t="s">
        <v>19</v>
      </c>
      <c r="C13" s="14">
        <v>2396312.2799999998</v>
      </c>
      <c r="D13" s="14">
        <v>2273639.58</v>
      </c>
      <c r="E13" s="14">
        <f t="shared" si="2"/>
        <v>4669951.8599999994</v>
      </c>
      <c r="F13" s="14">
        <v>1086576.23</v>
      </c>
      <c r="G13" s="14">
        <v>1086116.23</v>
      </c>
      <c r="H13" s="15">
        <f t="shared" si="3"/>
        <v>3583375.6299999994</v>
      </c>
    </row>
    <row r="14" spans="1:8" s="7" customFormat="1" x14ac:dyDescent="0.2">
      <c r="A14" s="12">
        <v>2200</v>
      </c>
      <c r="B14" s="13" t="s">
        <v>20</v>
      </c>
      <c r="C14" s="14">
        <v>207111.44</v>
      </c>
      <c r="D14" s="14">
        <v>33106.620000000003</v>
      </c>
      <c r="E14" s="14">
        <f t="shared" si="2"/>
        <v>240218.06</v>
      </c>
      <c r="F14" s="14">
        <v>93553.15</v>
      </c>
      <c r="G14" s="14">
        <v>93553.15</v>
      </c>
      <c r="H14" s="15">
        <f t="shared" si="3"/>
        <v>146664.91</v>
      </c>
    </row>
    <row r="15" spans="1:8" s="7" customFormat="1" x14ac:dyDescent="0.2">
      <c r="A15" s="12">
        <v>2300</v>
      </c>
      <c r="B15" s="13" t="s">
        <v>21</v>
      </c>
      <c r="C15" s="14">
        <v>3000</v>
      </c>
      <c r="D15" s="14">
        <v>3220</v>
      </c>
      <c r="E15" s="14">
        <f t="shared" si="2"/>
        <v>6220</v>
      </c>
      <c r="F15" s="14">
        <v>0</v>
      </c>
      <c r="G15" s="14">
        <v>0</v>
      </c>
      <c r="H15" s="15">
        <f t="shared" si="3"/>
        <v>6220</v>
      </c>
    </row>
    <row r="16" spans="1:8" s="7" customFormat="1" x14ac:dyDescent="0.2">
      <c r="A16" s="12">
        <v>2400</v>
      </c>
      <c r="B16" s="13" t="s">
        <v>22</v>
      </c>
      <c r="C16" s="14">
        <v>499022.89</v>
      </c>
      <c r="D16" s="14">
        <v>1156346.55</v>
      </c>
      <c r="E16" s="14">
        <f t="shared" si="2"/>
        <v>1655369.44</v>
      </c>
      <c r="F16" s="14">
        <v>124402.97</v>
      </c>
      <c r="G16" s="14">
        <v>122397.46</v>
      </c>
      <c r="H16" s="15">
        <f t="shared" si="3"/>
        <v>1530966.47</v>
      </c>
    </row>
    <row r="17" spans="1:8" s="7" customFormat="1" x14ac:dyDescent="0.2">
      <c r="A17" s="12">
        <v>2500</v>
      </c>
      <c r="B17" s="13" t="s">
        <v>23</v>
      </c>
      <c r="C17" s="14">
        <v>943915</v>
      </c>
      <c r="D17" s="14">
        <v>2023130.7</v>
      </c>
      <c r="E17" s="14">
        <f t="shared" si="2"/>
        <v>2967045.7</v>
      </c>
      <c r="F17" s="14">
        <v>333467.38</v>
      </c>
      <c r="G17" s="14">
        <v>333467.38</v>
      </c>
      <c r="H17" s="15">
        <f t="shared" si="3"/>
        <v>2633578.3200000003</v>
      </c>
    </row>
    <row r="18" spans="1:8" s="7" customFormat="1" x14ac:dyDescent="0.2">
      <c r="A18" s="12">
        <v>2600</v>
      </c>
      <c r="B18" s="13" t="s">
        <v>24</v>
      </c>
      <c r="C18" s="14">
        <v>623396.36</v>
      </c>
      <c r="D18" s="14">
        <v>257621.78</v>
      </c>
      <c r="E18" s="14">
        <f t="shared" si="2"/>
        <v>881018.14</v>
      </c>
      <c r="F18" s="14">
        <v>469383.67</v>
      </c>
      <c r="G18" s="14">
        <v>469383.67</v>
      </c>
      <c r="H18" s="15">
        <f t="shared" si="3"/>
        <v>411634.47000000003</v>
      </c>
    </row>
    <row r="19" spans="1:8" s="7" customFormat="1" x14ac:dyDescent="0.2">
      <c r="A19" s="12">
        <v>2700</v>
      </c>
      <c r="B19" s="13" t="s">
        <v>25</v>
      </c>
      <c r="C19" s="14">
        <v>357543</v>
      </c>
      <c r="D19" s="14">
        <v>14500</v>
      </c>
      <c r="E19" s="14">
        <f t="shared" si="2"/>
        <v>372043</v>
      </c>
      <c r="F19" s="14">
        <v>66876.100000000006</v>
      </c>
      <c r="G19" s="14">
        <v>66876.100000000006</v>
      </c>
      <c r="H19" s="15">
        <f t="shared" si="3"/>
        <v>305166.90000000002</v>
      </c>
    </row>
    <row r="20" spans="1:8" s="7" customFormat="1" x14ac:dyDescent="0.2">
      <c r="A20" s="12">
        <v>2800</v>
      </c>
      <c r="B20" s="13" t="s">
        <v>26</v>
      </c>
      <c r="C20" s="14">
        <v>100</v>
      </c>
      <c r="D20" s="14">
        <v>0</v>
      </c>
      <c r="E20" s="14">
        <f t="shared" si="2"/>
        <v>100</v>
      </c>
      <c r="F20" s="14">
        <v>0</v>
      </c>
      <c r="G20" s="14">
        <v>0</v>
      </c>
      <c r="H20" s="15">
        <f t="shared" si="3"/>
        <v>100</v>
      </c>
    </row>
    <row r="21" spans="1:8" s="7" customFormat="1" x14ac:dyDescent="0.2">
      <c r="A21" s="12">
        <v>2900</v>
      </c>
      <c r="B21" s="13" t="s">
        <v>27</v>
      </c>
      <c r="C21" s="14">
        <v>255413</v>
      </c>
      <c r="D21" s="14">
        <v>1019221.96</v>
      </c>
      <c r="E21" s="14">
        <f t="shared" si="2"/>
        <v>1274634.96</v>
      </c>
      <c r="F21" s="14">
        <v>46562.89</v>
      </c>
      <c r="G21" s="14">
        <v>43381.29</v>
      </c>
      <c r="H21" s="15">
        <f t="shared" si="3"/>
        <v>1228072.07</v>
      </c>
    </row>
    <row r="22" spans="1:8" s="7" customFormat="1" x14ac:dyDescent="0.2">
      <c r="A22" s="12">
        <v>3000</v>
      </c>
      <c r="B22" s="13" t="s">
        <v>28</v>
      </c>
      <c r="C22" s="14">
        <f t="shared" ref="C22:H22" si="5">SUM(C23:C31)</f>
        <v>27462755.609999996</v>
      </c>
      <c r="D22" s="14">
        <f t="shared" si="5"/>
        <v>11053819.109999999</v>
      </c>
      <c r="E22" s="14">
        <f t="shared" si="5"/>
        <v>38516574.720000006</v>
      </c>
      <c r="F22" s="14">
        <f t="shared" si="5"/>
        <v>9975654.2200000007</v>
      </c>
      <c r="G22" s="14">
        <f t="shared" si="5"/>
        <v>9975654.2200000007</v>
      </c>
      <c r="H22" s="15">
        <f t="shared" si="5"/>
        <v>28540920.499999996</v>
      </c>
    </row>
    <row r="23" spans="1:8" s="7" customFormat="1" x14ac:dyDescent="0.2">
      <c r="A23" s="12">
        <v>3100</v>
      </c>
      <c r="B23" s="13" t="s">
        <v>29</v>
      </c>
      <c r="C23" s="14">
        <v>3435769.56</v>
      </c>
      <c r="D23" s="14">
        <v>788569.06</v>
      </c>
      <c r="E23" s="14">
        <f t="shared" si="2"/>
        <v>4224338.62</v>
      </c>
      <c r="F23" s="14">
        <v>2080239.02</v>
      </c>
      <c r="G23" s="14">
        <v>2080239.02</v>
      </c>
      <c r="H23" s="15">
        <f t="shared" si="3"/>
        <v>2144099.6</v>
      </c>
    </row>
    <row r="24" spans="1:8" s="7" customFormat="1" x14ac:dyDescent="0.2">
      <c r="A24" s="12">
        <v>3200</v>
      </c>
      <c r="B24" s="13" t="s">
        <v>30</v>
      </c>
      <c r="C24" s="14">
        <v>3054581.5</v>
      </c>
      <c r="D24" s="14">
        <v>325250.94</v>
      </c>
      <c r="E24" s="14">
        <f t="shared" si="2"/>
        <v>3379832.44</v>
      </c>
      <c r="F24" s="14">
        <v>181988.33</v>
      </c>
      <c r="G24" s="14">
        <v>181988.33</v>
      </c>
      <c r="H24" s="15">
        <f t="shared" si="3"/>
        <v>3197844.11</v>
      </c>
    </row>
    <row r="25" spans="1:8" s="7" customFormat="1" x14ac:dyDescent="0.2">
      <c r="A25" s="12">
        <v>3300</v>
      </c>
      <c r="B25" s="13" t="s">
        <v>31</v>
      </c>
      <c r="C25" s="14">
        <v>7436087.4900000002</v>
      </c>
      <c r="D25" s="14">
        <v>1837087.47</v>
      </c>
      <c r="E25" s="14">
        <f t="shared" si="2"/>
        <v>9273174.9600000009</v>
      </c>
      <c r="F25" s="14">
        <v>2448748.35</v>
      </c>
      <c r="G25" s="14">
        <v>2448748.35</v>
      </c>
      <c r="H25" s="15">
        <f t="shared" si="3"/>
        <v>6824426.6100000013</v>
      </c>
    </row>
    <row r="26" spans="1:8" s="7" customFormat="1" x14ac:dyDescent="0.2">
      <c r="A26" s="12">
        <v>3400</v>
      </c>
      <c r="B26" s="13" t="s">
        <v>32</v>
      </c>
      <c r="C26" s="14">
        <v>875955</v>
      </c>
      <c r="D26" s="14">
        <v>320112</v>
      </c>
      <c r="E26" s="14">
        <f t="shared" si="2"/>
        <v>1196067</v>
      </c>
      <c r="F26" s="14">
        <v>314553.36</v>
      </c>
      <c r="G26" s="14">
        <v>314553.36</v>
      </c>
      <c r="H26" s="15">
        <f t="shared" si="3"/>
        <v>881513.64</v>
      </c>
    </row>
    <row r="27" spans="1:8" s="7" customFormat="1" x14ac:dyDescent="0.2">
      <c r="A27" s="12">
        <v>3500</v>
      </c>
      <c r="B27" s="13" t="s">
        <v>33</v>
      </c>
      <c r="C27" s="14">
        <v>2774226.47</v>
      </c>
      <c r="D27" s="14">
        <v>4671848.6399999997</v>
      </c>
      <c r="E27" s="14">
        <f t="shared" si="2"/>
        <v>7446075.1099999994</v>
      </c>
      <c r="F27" s="14">
        <v>1689264.89</v>
      </c>
      <c r="G27" s="14">
        <v>1689264.89</v>
      </c>
      <c r="H27" s="15">
        <f t="shared" si="3"/>
        <v>5756810.2199999997</v>
      </c>
    </row>
    <row r="28" spans="1:8" s="7" customFormat="1" x14ac:dyDescent="0.2">
      <c r="A28" s="12">
        <v>3600</v>
      </c>
      <c r="B28" s="13" t="s">
        <v>34</v>
      </c>
      <c r="C28" s="14">
        <v>729355.45</v>
      </c>
      <c r="D28" s="14">
        <v>148848.44</v>
      </c>
      <c r="E28" s="14">
        <f t="shared" si="2"/>
        <v>878203.8899999999</v>
      </c>
      <c r="F28" s="14">
        <v>289816.09999999998</v>
      </c>
      <c r="G28" s="14">
        <v>289816.09999999998</v>
      </c>
      <c r="H28" s="15">
        <f t="shared" si="3"/>
        <v>588387.78999999992</v>
      </c>
    </row>
    <row r="29" spans="1:8" s="7" customFormat="1" x14ac:dyDescent="0.2">
      <c r="A29" s="12">
        <v>3700</v>
      </c>
      <c r="B29" s="13" t="s">
        <v>35</v>
      </c>
      <c r="C29" s="14">
        <v>2544703.84</v>
      </c>
      <c r="D29" s="14">
        <v>1503598.62</v>
      </c>
      <c r="E29" s="14">
        <f t="shared" si="2"/>
        <v>4048302.46</v>
      </c>
      <c r="F29" s="14">
        <v>658717.99</v>
      </c>
      <c r="G29" s="14">
        <v>658717.99</v>
      </c>
      <c r="H29" s="15">
        <f t="shared" si="3"/>
        <v>3389584.4699999997</v>
      </c>
    </row>
    <row r="30" spans="1:8" s="7" customFormat="1" x14ac:dyDescent="0.2">
      <c r="A30" s="12">
        <v>3800</v>
      </c>
      <c r="B30" s="13" t="s">
        <v>36</v>
      </c>
      <c r="C30" s="14">
        <v>2442367.2400000002</v>
      </c>
      <c r="D30" s="14">
        <v>583294.12</v>
      </c>
      <c r="E30" s="14">
        <f t="shared" si="2"/>
        <v>3025661.3600000003</v>
      </c>
      <c r="F30" s="14">
        <v>572955.96</v>
      </c>
      <c r="G30" s="14">
        <v>572955.96</v>
      </c>
      <c r="H30" s="15">
        <f t="shared" si="3"/>
        <v>2452705.4000000004</v>
      </c>
    </row>
    <row r="31" spans="1:8" s="7" customFormat="1" x14ac:dyDescent="0.2">
      <c r="A31" s="12">
        <v>3900</v>
      </c>
      <c r="B31" s="13" t="s">
        <v>37</v>
      </c>
      <c r="C31" s="14">
        <v>4169709.06</v>
      </c>
      <c r="D31" s="14">
        <v>875209.82</v>
      </c>
      <c r="E31" s="14">
        <f t="shared" si="2"/>
        <v>5044918.88</v>
      </c>
      <c r="F31" s="14">
        <v>1739370.22</v>
      </c>
      <c r="G31" s="14">
        <v>1739370.22</v>
      </c>
      <c r="H31" s="15">
        <f t="shared" si="3"/>
        <v>3305548.66</v>
      </c>
    </row>
    <row r="32" spans="1:8" s="7" customFormat="1" x14ac:dyDescent="0.2">
      <c r="A32" s="12">
        <v>4000</v>
      </c>
      <c r="B32" s="13" t="s">
        <v>38</v>
      </c>
      <c r="C32" s="14">
        <f t="shared" ref="C32:H32" si="6">SUM(C33:C41)</f>
        <v>4108000</v>
      </c>
      <c r="D32" s="14">
        <f t="shared" si="6"/>
        <v>4838399.2</v>
      </c>
      <c r="E32" s="14">
        <f t="shared" si="6"/>
        <v>8946399.1999999993</v>
      </c>
      <c r="F32" s="14">
        <f t="shared" si="6"/>
        <v>1745814.38</v>
      </c>
      <c r="G32" s="14">
        <f t="shared" si="6"/>
        <v>1745814.38</v>
      </c>
      <c r="H32" s="15">
        <f t="shared" si="6"/>
        <v>7200584.8199999994</v>
      </c>
    </row>
    <row r="33" spans="1:8" s="7" customFormat="1" x14ac:dyDescent="0.2">
      <c r="A33" s="12">
        <v>4100</v>
      </c>
      <c r="B33" s="13" t="s">
        <v>39</v>
      </c>
      <c r="C33" s="14">
        <v>0</v>
      </c>
      <c r="D33" s="14">
        <v>0</v>
      </c>
      <c r="E33" s="14">
        <f t="shared" si="2"/>
        <v>0</v>
      </c>
      <c r="F33" s="14">
        <v>0</v>
      </c>
      <c r="G33" s="14">
        <v>0</v>
      </c>
      <c r="H33" s="15">
        <f t="shared" si="3"/>
        <v>0</v>
      </c>
    </row>
    <row r="34" spans="1:8" s="7" customFormat="1" x14ac:dyDescent="0.2">
      <c r="A34" s="12">
        <v>4200</v>
      </c>
      <c r="B34" s="13" t="s">
        <v>40</v>
      </c>
      <c r="C34" s="14">
        <v>0</v>
      </c>
      <c r="D34" s="14">
        <v>0</v>
      </c>
      <c r="E34" s="14">
        <f t="shared" si="2"/>
        <v>0</v>
      </c>
      <c r="F34" s="14">
        <v>0</v>
      </c>
      <c r="G34" s="14">
        <v>0</v>
      </c>
      <c r="H34" s="15">
        <f t="shared" si="3"/>
        <v>0</v>
      </c>
    </row>
    <row r="35" spans="1:8" s="7" customFormat="1" x14ac:dyDescent="0.2">
      <c r="A35" s="12">
        <v>4300</v>
      </c>
      <c r="B35" s="13" t="s">
        <v>41</v>
      </c>
      <c r="C35" s="14">
        <v>0</v>
      </c>
      <c r="D35" s="14">
        <v>0</v>
      </c>
      <c r="E35" s="14">
        <f t="shared" si="2"/>
        <v>0</v>
      </c>
      <c r="F35" s="14">
        <v>0</v>
      </c>
      <c r="G35" s="14">
        <v>0</v>
      </c>
      <c r="H35" s="15">
        <f t="shared" si="3"/>
        <v>0</v>
      </c>
    </row>
    <row r="36" spans="1:8" s="7" customFormat="1" x14ac:dyDescent="0.2">
      <c r="A36" s="12">
        <v>4400</v>
      </c>
      <c r="B36" s="13" t="s">
        <v>42</v>
      </c>
      <c r="C36" s="14">
        <v>4108000</v>
      </c>
      <c r="D36" s="14">
        <v>4838399.2</v>
      </c>
      <c r="E36" s="14">
        <f t="shared" si="2"/>
        <v>8946399.1999999993</v>
      </c>
      <c r="F36" s="14">
        <v>1745814.38</v>
      </c>
      <c r="G36" s="14">
        <v>1745814.38</v>
      </c>
      <c r="H36" s="15">
        <f t="shared" si="3"/>
        <v>7200584.8199999994</v>
      </c>
    </row>
    <row r="37" spans="1:8" s="7" customFormat="1" x14ac:dyDescent="0.2">
      <c r="A37" s="12">
        <v>4500</v>
      </c>
      <c r="B37" s="13" t="s">
        <v>43</v>
      </c>
      <c r="C37" s="14">
        <v>0</v>
      </c>
      <c r="D37" s="14">
        <v>0</v>
      </c>
      <c r="E37" s="14">
        <f t="shared" si="2"/>
        <v>0</v>
      </c>
      <c r="F37" s="14">
        <v>0</v>
      </c>
      <c r="G37" s="14">
        <v>0</v>
      </c>
      <c r="H37" s="15">
        <f t="shared" si="3"/>
        <v>0</v>
      </c>
    </row>
    <row r="38" spans="1:8" s="7" customFormat="1" x14ac:dyDescent="0.2">
      <c r="A38" s="12">
        <v>4600</v>
      </c>
      <c r="B38" s="13" t="s">
        <v>44</v>
      </c>
      <c r="C38" s="14">
        <v>0</v>
      </c>
      <c r="D38" s="14">
        <v>0</v>
      </c>
      <c r="E38" s="14">
        <f t="shared" si="2"/>
        <v>0</v>
      </c>
      <c r="F38" s="14">
        <v>0</v>
      </c>
      <c r="G38" s="14">
        <v>0</v>
      </c>
      <c r="H38" s="15">
        <f t="shared" si="3"/>
        <v>0</v>
      </c>
    </row>
    <row r="39" spans="1:8" s="7" customFormat="1" x14ac:dyDescent="0.2">
      <c r="A39" s="12">
        <v>4700</v>
      </c>
      <c r="B39" s="13" t="s">
        <v>45</v>
      </c>
      <c r="C39" s="14">
        <v>0</v>
      </c>
      <c r="D39" s="14">
        <v>0</v>
      </c>
      <c r="E39" s="14">
        <f t="shared" si="2"/>
        <v>0</v>
      </c>
      <c r="F39" s="14">
        <v>0</v>
      </c>
      <c r="G39" s="14">
        <v>0</v>
      </c>
      <c r="H39" s="15">
        <f t="shared" si="3"/>
        <v>0</v>
      </c>
    </row>
    <row r="40" spans="1:8" s="7" customFormat="1" x14ac:dyDescent="0.2">
      <c r="A40" s="12">
        <v>4800</v>
      </c>
      <c r="B40" s="13" t="s">
        <v>46</v>
      </c>
      <c r="C40" s="14">
        <v>0</v>
      </c>
      <c r="D40" s="14">
        <v>0</v>
      </c>
      <c r="E40" s="14">
        <f t="shared" si="2"/>
        <v>0</v>
      </c>
      <c r="F40" s="14">
        <v>0</v>
      </c>
      <c r="G40" s="14">
        <v>0</v>
      </c>
      <c r="H40" s="15">
        <f t="shared" si="3"/>
        <v>0</v>
      </c>
    </row>
    <row r="41" spans="1:8" s="7" customFormat="1" x14ac:dyDescent="0.2">
      <c r="A41" s="12">
        <v>4900</v>
      </c>
      <c r="B41" s="13" t="s">
        <v>47</v>
      </c>
      <c r="C41" s="14">
        <v>0</v>
      </c>
      <c r="D41" s="14">
        <v>0</v>
      </c>
      <c r="E41" s="14">
        <f t="shared" si="2"/>
        <v>0</v>
      </c>
      <c r="F41" s="14">
        <v>0</v>
      </c>
      <c r="G41" s="14">
        <v>0</v>
      </c>
      <c r="H41" s="15">
        <f t="shared" si="3"/>
        <v>0</v>
      </c>
    </row>
    <row r="42" spans="1:8" s="7" customFormat="1" x14ac:dyDescent="0.2">
      <c r="A42" s="12">
        <v>5000</v>
      </c>
      <c r="B42" s="13" t="s">
        <v>48</v>
      </c>
      <c r="C42" s="14">
        <f t="shared" ref="C42:H42" si="7">SUM(C43:C51)</f>
        <v>5527371.4299999997</v>
      </c>
      <c r="D42" s="14">
        <f t="shared" si="7"/>
        <v>18067540.73</v>
      </c>
      <c r="E42" s="14">
        <f t="shared" si="7"/>
        <v>23594912.16</v>
      </c>
      <c r="F42" s="14">
        <f t="shared" si="7"/>
        <v>1488827.4300000002</v>
      </c>
      <c r="G42" s="14">
        <f t="shared" si="7"/>
        <v>1488827.4300000002</v>
      </c>
      <c r="H42" s="15">
        <f t="shared" si="7"/>
        <v>22106084.729999997</v>
      </c>
    </row>
    <row r="43" spans="1:8" s="7" customFormat="1" x14ac:dyDescent="0.2">
      <c r="A43" s="12">
        <v>5100</v>
      </c>
      <c r="B43" s="13" t="s">
        <v>49</v>
      </c>
      <c r="C43" s="14">
        <v>2584000</v>
      </c>
      <c r="D43" s="14">
        <v>6833274.4299999997</v>
      </c>
      <c r="E43" s="14">
        <f t="shared" si="2"/>
        <v>9417274.4299999997</v>
      </c>
      <c r="F43" s="14">
        <v>447693.41</v>
      </c>
      <c r="G43" s="14">
        <v>447693.41</v>
      </c>
      <c r="H43" s="15">
        <f t="shared" si="3"/>
        <v>8969581.0199999996</v>
      </c>
    </row>
    <row r="44" spans="1:8" s="7" customFormat="1" x14ac:dyDescent="0.2">
      <c r="A44" s="12">
        <v>5200</v>
      </c>
      <c r="B44" s="13" t="s">
        <v>50</v>
      </c>
      <c r="C44" s="14">
        <v>693541.43</v>
      </c>
      <c r="D44" s="14">
        <v>3367569.25</v>
      </c>
      <c r="E44" s="14">
        <f t="shared" si="2"/>
        <v>4061110.68</v>
      </c>
      <c r="F44" s="14">
        <v>0</v>
      </c>
      <c r="G44" s="14">
        <v>0</v>
      </c>
      <c r="H44" s="15">
        <f t="shared" si="3"/>
        <v>4061110.68</v>
      </c>
    </row>
    <row r="45" spans="1:8" s="7" customFormat="1" x14ac:dyDescent="0.2">
      <c r="A45" s="12">
        <v>5300</v>
      </c>
      <c r="B45" s="13" t="s">
        <v>51</v>
      </c>
      <c r="C45" s="14">
        <v>450000</v>
      </c>
      <c r="D45" s="14">
        <v>5682055.5499999998</v>
      </c>
      <c r="E45" s="14">
        <f t="shared" si="2"/>
        <v>6132055.5499999998</v>
      </c>
      <c r="F45" s="14">
        <v>730638.38</v>
      </c>
      <c r="G45" s="14">
        <v>730638.38</v>
      </c>
      <c r="H45" s="15">
        <f t="shared" si="3"/>
        <v>5401417.1699999999</v>
      </c>
    </row>
    <row r="46" spans="1:8" s="7" customFormat="1" x14ac:dyDescent="0.2">
      <c r="A46" s="12">
        <v>5400</v>
      </c>
      <c r="B46" s="13" t="s">
        <v>52</v>
      </c>
      <c r="C46" s="14">
        <v>760000</v>
      </c>
      <c r="D46" s="14">
        <v>562560.69999999995</v>
      </c>
      <c r="E46" s="14">
        <f t="shared" si="2"/>
        <v>1322560.7</v>
      </c>
      <c r="F46" s="14">
        <v>0</v>
      </c>
      <c r="G46" s="14">
        <v>0</v>
      </c>
      <c r="H46" s="15">
        <f t="shared" si="3"/>
        <v>1322560.7</v>
      </c>
    </row>
    <row r="47" spans="1:8" s="7" customFormat="1" x14ac:dyDescent="0.2">
      <c r="A47" s="12">
        <v>5500</v>
      </c>
      <c r="B47" s="13" t="s">
        <v>53</v>
      </c>
      <c r="C47" s="14">
        <v>0</v>
      </c>
      <c r="D47" s="14">
        <v>0</v>
      </c>
      <c r="E47" s="14">
        <f t="shared" si="2"/>
        <v>0</v>
      </c>
      <c r="F47" s="14">
        <v>0</v>
      </c>
      <c r="G47" s="14">
        <v>0</v>
      </c>
      <c r="H47" s="15">
        <f t="shared" si="3"/>
        <v>0</v>
      </c>
    </row>
    <row r="48" spans="1:8" s="7" customFormat="1" x14ac:dyDescent="0.2">
      <c r="A48" s="12">
        <v>5600</v>
      </c>
      <c r="B48" s="13" t="s">
        <v>54</v>
      </c>
      <c r="C48" s="14">
        <v>1039830</v>
      </c>
      <c r="D48" s="14">
        <v>1542080.8</v>
      </c>
      <c r="E48" s="14">
        <f t="shared" si="2"/>
        <v>2581910.7999999998</v>
      </c>
      <c r="F48" s="14">
        <v>310495.64</v>
      </c>
      <c r="G48" s="14">
        <v>310495.64</v>
      </c>
      <c r="H48" s="15">
        <f t="shared" si="3"/>
        <v>2271415.1599999997</v>
      </c>
    </row>
    <row r="49" spans="1:8" s="7" customFormat="1" x14ac:dyDescent="0.2">
      <c r="A49" s="12">
        <v>5700</v>
      </c>
      <c r="B49" s="13" t="s">
        <v>55</v>
      </c>
      <c r="C49" s="14">
        <v>0</v>
      </c>
      <c r="D49" s="14">
        <v>0</v>
      </c>
      <c r="E49" s="14">
        <f t="shared" si="2"/>
        <v>0</v>
      </c>
      <c r="F49" s="14">
        <v>0</v>
      </c>
      <c r="G49" s="14">
        <v>0</v>
      </c>
      <c r="H49" s="15">
        <f t="shared" si="3"/>
        <v>0</v>
      </c>
    </row>
    <row r="50" spans="1:8" s="7" customFormat="1" x14ac:dyDescent="0.2">
      <c r="A50" s="12">
        <v>5800</v>
      </c>
      <c r="B50" s="13" t="s">
        <v>56</v>
      </c>
      <c r="C50" s="14">
        <v>0</v>
      </c>
      <c r="D50" s="14">
        <v>0</v>
      </c>
      <c r="E50" s="14">
        <f t="shared" si="2"/>
        <v>0</v>
      </c>
      <c r="F50" s="14">
        <v>0</v>
      </c>
      <c r="G50" s="14">
        <v>0</v>
      </c>
      <c r="H50" s="15">
        <f t="shared" si="3"/>
        <v>0</v>
      </c>
    </row>
    <row r="51" spans="1:8" s="7" customFormat="1" x14ac:dyDescent="0.2">
      <c r="A51" s="12">
        <v>5900</v>
      </c>
      <c r="B51" s="13" t="s">
        <v>57</v>
      </c>
      <c r="C51" s="14">
        <v>0</v>
      </c>
      <c r="D51" s="14">
        <v>80000</v>
      </c>
      <c r="E51" s="14">
        <f t="shared" si="2"/>
        <v>80000</v>
      </c>
      <c r="F51" s="14">
        <v>0</v>
      </c>
      <c r="G51" s="14">
        <v>0</v>
      </c>
      <c r="H51" s="15">
        <f t="shared" si="3"/>
        <v>80000</v>
      </c>
    </row>
    <row r="52" spans="1:8" s="7" customFormat="1" x14ac:dyDescent="0.2">
      <c r="A52" s="12">
        <v>6000</v>
      </c>
      <c r="B52" s="13" t="s">
        <v>58</v>
      </c>
      <c r="C52" s="14">
        <f t="shared" ref="C52:H52" si="8">SUM(C53:C55)</f>
        <v>0</v>
      </c>
      <c r="D52" s="14">
        <f t="shared" si="8"/>
        <v>36796705.200000003</v>
      </c>
      <c r="E52" s="14">
        <f t="shared" si="8"/>
        <v>36796705.200000003</v>
      </c>
      <c r="F52" s="14">
        <f t="shared" si="8"/>
        <v>13976888.800000001</v>
      </c>
      <c r="G52" s="14">
        <f t="shared" si="8"/>
        <v>13976888.800000001</v>
      </c>
      <c r="H52" s="15">
        <f t="shared" si="8"/>
        <v>22819816.400000002</v>
      </c>
    </row>
    <row r="53" spans="1:8" s="7" customFormat="1" x14ac:dyDescent="0.2">
      <c r="A53" s="12">
        <v>6100</v>
      </c>
      <c r="B53" s="13" t="s">
        <v>59</v>
      </c>
      <c r="C53" s="14">
        <v>0</v>
      </c>
      <c r="D53" s="14">
        <v>0</v>
      </c>
      <c r="E53" s="14">
        <f t="shared" si="2"/>
        <v>0</v>
      </c>
      <c r="F53" s="14">
        <v>0</v>
      </c>
      <c r="G53" s="14">
        <v>0</v>
      </c>
      <c r="H53" s="15">
        <f t="shared" si="3"/>
        <v>0</v>
      </c>
    </row>
    <row r="54" spans="1:8" s="7" customFormat="1" x14ac:dyDescent="0.2">
      <c r="A54" s="12">
        <v>6200</v>
      </c>
      <c r="B54" s="13" t="s">
        <v>60</v>
      </c>
      <c r="C54" s="14">
        <v>0</v>
      </c>
      <c r="D54" s="14">
        <v>36796705.200000003</v>
      </c>
      <c r="E54" s="14">
        <f t="shared" si="2"/>
        <v>36796705.200000003</v>
      </c>
      <c r="F54" s="14">
        <v>13976888.800000001</v>
      </c>
      <c r="G54" s="14">
        <v>13976888.800000001</v>
      </c>
      <c r="H54" s="15">
        <f t="shared" si="3"/>
        <v>22819816.400000002</v>
      </c>
    </row>
    <row r="55" spans="1:8" s="7" customFormat="1" x14ac:dyDescent="0.2">
      <c r="A55" s="12">
        <v>6300</v>
      </c>
      <c r="B55" s="13" t="s">
        <v>61</v>
      </c>
      <c r="C55" s="14">
        <v>0</v>
      </c>
      <c r="D55" s="14">
        <v>0</v>
      </c>
      <c r="E55" s="14">
        <f t="shared" si="2"/>
        <v>0</v>
      </c>
      <c r="F55" s="14">
        <v>0</v>
      </c>
      <c r="G55" s="14">
        <v>0</v>
      </c>
      <c r="H55" s="15">
        <f t="shared" si="3"/>
        <v>0</v>
      </c>
    </row>
    <row r="56" spans="1:8" s="7" customFormat="1" x14ac:dyDescent="0.2">
      <c r="A56" s="12">
        <v>7000</v>
      </c>
      <c r="B56" s="13" t="s">
        <v>62</v>
      </c>
      <c r="C56" s="14">
        <f t="shared" ref="C56:H56" si="9">SUM(C57:C63)</f>
        <v>0</v>
      </c>
      <c r="D56" s="14">
        <f t="shared" si="9"/>
        <v>591119.24</v>
      </c>
      <c r="E56" s="14">
        <f t="shared" si="9"/>
        <v>591119.24</v>
      </c>
      <c r="F56" s="14">
        <f t="shared" si="9"/>
        <v>0</v>
      </c>
      <c r="G56" s="14">
        <f t="shared" si="9"/>
        <v>0</v>
      </c>
      <c r="H56" s="15">
        <f t="shared" si="9"/>
        <v>591119.24</v>
      </c>
    </row>
    <row r="57" spans="1:8" s="7" customFormat="1" x14ac:dyDescent="0.2">
      <c r="A57" s="12">
        <v>7100</v>
      </c>
      <c r="B57" s="13" t="s">
        <v>63</v>
      </c>
      <c r="C57" s="14">
        <v>0</v>
      </c>
      <c r="D57" s="14">
        <v>0</v>
      </c>
      <c r="E57" s="14">
        <f t="shared" si="2"/>
        <v>0</v>
      </c>
      <c r="F57" s="14">
        <v>0</v>
      </c>
      <c r="G57" s="14">
        <v>0</v>
      </c>
      <c r="H57" s="15">
        <f t="shared" si="3"/>
        <v>0</v>
      </c>
    </row>
    <row r="58" spans="1:8" s="7" customFormat="1" x14ac:dyDescent="0.2">
      <c r="A58" s="12">
        <v>7200</v>
      </c>
      <c r="B58" s="13" t="s">
        <v>64</v>
      </c>
      <c r="C58" s="14">
        <v>0</v>
      </c>
      <c r="D58" s="14">
        <v>0</v>
      </c>
      <c r="E58" s="14">
        <f t="shared" si="2"/>
        <v>0</v>
      </c>
      <c r="F58" s="14">
        <v>0</v>
      </c>
      <c r="G58" s="14">
        <v>0</v>
      </c>
      <c r="H58" s="15">
        <f t="shared" si="3"/>
        <v>0</v>
      </c>
    </row>
    <row r="59" spans="1:8" s="7" customFormat="1" x14ac:dyDescent="0.2">
      <c r="A59" s="12">
        <v>7300</v>
      </c>
      <c r="B59" s="13" t="s">
        <v>65</v>
      </c>
      <c r="C59" s="14">
        <v>0</v>
      </c>
      <c r="D59" s="14">
        <v>0</v>
      </c>
      <c r="E59" s="14">
        <f t="shared" si="2"/>
        <v>0</v>
      </c>
      <c r="F59" s="14">
        <v>0</v>
      </c>
      <c r="G59" s="14">
        <v>0</v>
      </c>
      <c r="H59" s="15">
        <f t="shared" si="3"/>
        <v>0</v>
      </c>
    </row>
    <row r="60" spans="1:8" s="7" customFormat="1" x14ac:dyDescent="0.2">
      <c r="A60" s="12">
        <v>7400</v>
      </c>
      <c r="B60" s="13" t="s">
        <v>66</v>
      </c>
      <c r="C60" s="14">
        <v>0</v>
      </c>
      <c r="D60" s="14">
        <v>0</v>
      </c>
      <c r="E60" s="14">
        <f t="shared" si="2"/>
        <v>0</v>
      </c>
      <c r="F60" s="14">
        <v>0</v>
      </c>
      <c r="G60" s="14">
        <v>0</v>
      </c>
      <c r="H60" s="15">
        <f t="shared" si="3"/>
        <v>0</v>
      </c>
    </row>
    <row r="61" spans="1:8" s="7" customFormat="1" x14ac:dyDescent="0.2">
      <c r="A61" s="12">
        <v>7500</v>
      </c>
      <c r="B61" s="13" t="s">
        <v>67</v>
      </c>
      <c r="C61" s="14">
        <v>0</v>
      </c>
      <c r="D61" s="14">
        <v>0</v>
      </c>
      <c r="E61" s="14">
        <f t="shared" si="2"/>
        <v>0</v>
      </c>
      <c r="F61" s="14">
        <v>0</v>
      </c>
      <c r="G61" s="14">
        <v>0</v>
      </c>
      <c r="H61" s="15">
        <f t="shared" si="3"/>
        <v>0</v>
      </c>
    </row>
    <row r="62" spans="1:8" s="7" customFormat="1" x14ac:dyDescent="0.2">
      <c r="A62" s="12">
        <v>7600</v>
      </c>
      <c r="B62" s="13" t="s">
        <v>68</v>
      </c>
      <c r="C62" s="14">
        <v>0</v>
      </c>
      <c r="D62" s="14">
        <v>0</v>
      </c>
      <c r="E62" s="14">
        <f t="shared" si="2"/>
        <v>0</v>
      </c>
      <c r="F62" s="14">
        <v>0</v>
      </c>
      <c r="G62" s="14">
        <v>0</v>
      </c>
      <c r="H62" s="15">
        <f t="shared" si="3"/>
        <v>0</v>
      </c>
    </row>
    <row r="63" spans="1:8" s="7" customFormat="1" x14ac:dyDescent="0.2">
      <c r="A63" s="12">
        <v>7900</v>
      </c>
      <c r="B63" s="13" t="s">
        <v>69</v>
      </c>
      <c r="C63" s="14">
        <v>0</v>
      </c>
      <c r="D63" s="14">
        <v>591119.24</v>
      </c>
      <c r="E63" s="14">
        <f t="shared" si="2"/>
        <v>591119.24</v>
      </c>
      <c r="F63" s="14">
        <v>0</v>
      </c>
      <c r="G63" s="14">
        <v>0</v>
      </c>
      <c r="H63" s="15">
        <f t="shared" si="3"/>
        <v>591119.24</v>
      </c>
    </row>
    <row r="64" spans="1:8" s="7" customFormat="1" x14ac:dyDescent="0.2">
      <c r="A64" s="12">
        <v>8000</v>
      </c>
      <c r="B64" s="13" t="s">
        <v>70</v>
      </c>
      <c r="C64" s="14">
        <f t="shared" ref="C64:H64" si="10">SUM(C65:C67)</f>
        <v>0</v>
      </c>
      <c r="D64" s="14">
        <f t="shared" si="10"/>
        <v>0</v>
      </c>
      <c r="E64" s="14">
        <f t="shared" si="10"/>
        <v>0</v>
      </c>
      <c r="F64" s="14">
        <f t="shared" si="10"/>
        <v>0</v>
      </c>
      <c r="G64" s="14">
        <f t="shared" si="10"/>
        <v>0</v>
      </c>
      <c r="H64" s="15">
        <f t="shared" si="10"/>
        <v>0</v>
      </c>
    </row>
    <row r="65" spans="1:8" s="7" customFormat="1" x14ac:dyDescent="0.2">
      <c r="A65" s="12">
        <v>8100</v>
      </c>
      <c r="B65" s="13" t="s">
        <v>71</v>
      </c>
      <c r="C65" s="14">
        <v>0</v>
      </c>
      <c r="D65" s="14">
        <v>0</v>
      </c>
      <c r="E65" s="14">
        <f t="shared" si="2"/>
        <v>0</v>
      </c>
      <c r="F65" s="14">
        <v>0</v>
      </c>
      <c r="G65" s="14">
        <v>0</v>
      </c>
      <c r="H65" s="15">
        <f t="shared" si="3"/>
        <v>0</v>
      </c>
    </row>
    <row r="66" spans="1:8" s="7" customFormat="1" x14ac:dyDescent="0.2">
      <c r="A66" s="12">
        <v>8300</v>
      </c>
      <c r="B66" s="13" t="s">
        <v>72</v>
      </c>
      <c r="C66" s="14">
        <v>0</v>
      </c>
      <c r="D66" s="14">
        <v>0</v>
      </c>
      <c r="E66" s="14">
        <f t="shared" si="2"/>
        <v>0</v>
      </c>
      <c r="F66" s="14">
        <v>0</v>
      </c>
      <c r="G66" s="14">
        <v>0</v>
      </c>
      <c r="H66" s="15">
        <f t="shared" si="3"/>
        <v>0</v>
      </c>
    </row>
    <row r="67" spans="1:8" s="7" customFormat="1" x14ac:dyDescent="0.2">
      <c r="A67" s="12">
        <v>8500</v>
      </c>
      <c r="B67" s="13" t="s">
        <v>73</v>
      </c>
      <c r="C67" s="14">
        <v>0</v>
      </c>
      <c r="D67" s="14">
        <v>0</v>
      </c>
      <c r="E67" s="14">
        <f t="shared" si="2"/>
        <v>0</v>
      </c>
      <c r="F67" s="14">
        <v>0</v>
      </c>
      <c r="G67" s="14">
        <v>0</v>
      </c>
      <c r="H67" s="15">
        <f t="shared" si="3"/>
        <v>0</v>
      </c>
    </row>
    <row r="68" spans="1:8" s="7" customFormat="1" x14ac:dyDescent="0.2">
      <c r="A68" s="12">
        <v>9000</v>
      </c>
      <c r="B68" s="13" t="s">
        <v>74</v>
      </c>
      <c r="C68" s="14">
        <f t="shared" ref="C68:H68" si="11">SUM(C69:C75)</f>
        <v>0</v>
      </c>
      <c r="D68" s="14">
        <f t="shared" si="11"/>
        <v>0</v>
      </c>
      <c r="E68" s="14">
        <f t="shared" si="11"/>
        <v>0</v>
      </c>
      <c r="F68" s="14">
        <f t="shared" si="11"/>
        <v>0</v>
      </c>
      <c r="G68" s="14">
        <f t="shared" si="11"/>
        <v>0</v>
      </c>
      <c r="H68" s="15">
        <f t="shared" si="11"/>
        <v>0</v>
      </c>
    </row>
    <row r="69" spans="1:8" s="7" customFormat="1" x14ac:dyDescent="0.2">
      <c r="A69" s="12">
        <v>9100</v>
      </c>
      <c r="B69" s="13" t="s">
        <v>75</v>
      </c>
      <c r="C69" s="14">
        <v>0</v>
      </c>
      <c r="D69" s="14">
        <v>0</v>
      </c>
      <c r="E69" s="14">
        <f t="shared" si="2"/>
        <v>0</v>
      </c>
      <c r="F69" s="14">
        <v>0</v>
      </c>
      <c r="G69" s="14">
        <v>0</v>
      </c>
      <c r="H69" s="15">
        <f t="shared" si="3"/>
        <v>0</v>
      </c>
    </row>
    <row r="70" spans="1:8" s="7" customFormat="1" x14ac:dyDescent="0.2">
      <c r="A70" s="12">
        <v>9200</v>
      </c>
      <c r="B70" s="13" t="s">
        <v>76</v>
      </c>
      <c r="C70" s="14">
        <v>0</v>
      </c>
      <c r="D70" s="14">
        <v>0</v>
      </c>
      <c r="E70" s="14">
        <f t="shared" ref="E70:E74" si="12">C70+D70</f>
        <v>0</v>
      </c>
      <c r="F70" s="14">
        <v>0</v>
      </c>
      <c r="G70" s="14">
        <v>0</v>
      </c>
      <c r="H70" s="15">
        <f t="shared" ref="H70:H75" si="13">E70-F70</f>
        <v>0</v>
      </c>
    </row>
    <row r="71" spans="1:8" s="7" customFormat="1" x14ac:dyDescent="0.2">
      <c r="A71" s="12">
        <v>9300</v>
      </c>
      <c r="B71" s="13" t="s">
        <v>77</v>
      </c>
      <c r="C71" s="14">
        <v>0</v>
      </c>
      <c r="D71" s="14">
        <v>0</v>
      </c>
      <c r="E71" s="14">
        <f t="shared" si="12"/>
        <v>0</v>
      </c>
      <c r="F71" s="14">
        <v>0</v>
      </c>
      <c r="G71" s="14">
        <v>0</v>
      </c>
      <c r="H71" s="15">
        <f t="shared" si="13"/>
        <v>0</v>
      </c>
    </row>
    <row r="72" spans="1:8" s="7" customFormat="1" x14ac:dyDescent="0.2">
      <c r="A72" s="12">
        <v>9400</v>
      </c>
      <c r="B72" s="13" t="s">
        <v>78</v>
      </c>
      <c r="C72" s="14">
        <v>0</v>
      </c>
      <c r="D72" s="14">
        <v>0</v>
      </c>
      <c r="E72" s="14">
        <f t="shared" si="12"/>
        <v>0</v>
      </c>
      <c r="F72" s="14">
        <v>0</v>
      </c>
      <c r="G72" s="14">
        <v>0</v>
      </c>
      <c r="H72" s="15">
        <f t="shared" si="13"/>
        <v>0</v>
      </c>
    </row>
    <row r="73" spans="1:8" s="7" customFormat="1" x14ac:dyDescent="0.2">
      <c r="A73" s="12">
        <v>9500</v>
      </c>
      <c r="B73" s="13" t="s">
        <v>79</v>
      </c>
      <c r="C73" s="14">
        <v>0</v>
      </c>
      <c r="D73" s="14">
        <v>0</v>
      </c>
      <c r="E73" s="14">
        <f t="shared" si="12"/>
        <v>0</v>
      </c>
      <c r="F73" s="14">
        <v>0</v>
      </c>
      <c r="G73" s="14">
        <v>0</v>
      </c>
      <c r="H73" s="15">
        <f t="shared" si="13"/>
        <v>0</v>
      </c>
    </row>
    <row r="74" spans="1:8" s="7" customFormat="1" x14ac:dyDescent="0.2">
      <c r="A74" s="12">
        <v>9600</v>
      </c>
      <c r="B74" s="13" t="s">
        <v>80</v>
      </c>
      <c r="C74" s="14">
        <v>0</v>
      </c>
      <c r="D74" s="14">
        <v>0</v>
      </c>
      <c r="E74" s="14">
        <f t="shared" si="12"/>
        <v>0</v>
      </c>
      <c r="F74" s="14">
        <v>0</v>
      </c>
      <c r="G74" s="14">
        <v>0</v>
      </c>
      <c r="H74" s="15">
        <f t="shared" si="13"/>
        <v>0</v>
      </c>
    </row>
    <row r="75" spans="1:8" s="7" customFormat="1" x14ac:dyDescent="0.2">
      <c r="A75" s="16">
        <v>9900</v>
      </c>
      <c r="B75" s="17" t="s">
        <v>81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9">
        <f t="shared" si="13"/>
        <v>0</v>
      </c>
    </row>
    <row r="76" spans="1:8" x14ac:dyDescent="0.2">
      <c r="A76" s="20"/>
      <c r="B76" s="21"/>
      <c r="C76" s="22"/>
      <c r="D76" s="22"/>
      <c r="E76" s="22"/>
      <c r="F76" s="22"/>
      <c r="G76" s="22"/>
      <c r="H76" s="22"/>
    </row>
    <row r="77" spans="1:8" x14ac:dyDescent="0.2">
      <c r="A77" s="20"/>
      <c r="B77" s="21"/>
      <c r="C77" s="22"/>
      <c r="D77" s="22"/>
      <c r="E77" s="22"/>
      <c r="F77" s="22"/>
      <c r="G77" s="22"/>
      <c r="H77" s="22"/>
    </row>
    <row r="78" spans="1:8" x14ac:dyDescent="0.2">
      <c r="A78" s="23" t="s">
        <v>82</v>
      </c>
      <c r="B78" s="24"/>
      <c r="C78" s="24"/>
      <c r="D78" s="25"/>
      <c r="E78" s="23"/>
      <c r="F78" s="22"/>
      <c r="G78" s="22"/>
      <c r="H78" s="22"/>
    </row>
    <row r="79" spans="1:8" x14ac:dyDescent="0.2">
      <c r="A79" s="26"/>
      <c r="B79" s="27"/>
      <c r="C79" s="27"/>
      <c r="D79" s="28"/>
      <c r="E79" s="26"/>
      <c r="F79" s="29"/>
      <c r="G79" s="29"/>
      <c r="H79" s="29"/>
    </row>
    <row r="80" spans="1:8" x14ac:dyDescent="0.2">
      <c r="A80" s="26"/>
      <c r="B80" s="27"/>
      <c r="C80" s="27"/>
      <c r="D80" s="28"/>
      <c r="E80" s="26"/>
      <c r="F80" s="29"/>
      <c r="G80" s="29"/>
      <c r="H80" s="29"/>
    </row>
    <row r="81" spans="1:8" x14ac:dyDescent="0.2">
      <c r="A81" s="26"/>
      <c r="B81" s="27"/>
      <c r="C81" s="27"/>
      <c r="D81" s="28"/>
      <c r="E81" s="26"/>
      <c r="F81" s="29"/>
      <c r="G81" s="29"/>
      <c r="H81" s="29"/>
    </row>
    <row r="82" spans="1:8" x14ac:dyDescent="0.2">
      <c r="A82" s="26"/>
      <c r="B82" s="27"/>
      <c r="C82" s="27"/>
      <c r="D82" s="28"/>
      <c r="E82" s="26"/>
      <c r="F82" s="29"/>
      <c r="G82" s="29"/>
      <c r="H82" s="29"/>
    </row>
    <row r="83" spans="1:8" x14ac:dyDescent="0.2">
      <c r="A83" s="26"/>
      <c r="B83" s="27"/>
      <c r="C83" s="27"/>
      <c r="D83" s="28"/>
      <c r="E83" s="26"/>
      <c r="F83" s="29"/>
      <c r="G83" s="29"/>
      <c r="H83" s="29"/>
    </row>
    <row r="84" spans="1:8" x14ac:dyDescent="0.2">
      <c r="A84" s="26"/>
      <c r="B84" s="27"/>
      <c r="C84" s="27"/>
      <c r="D84" s="28"/>
      <c r="E84" s="26"/>
      <c r="F84" s="29"/>
      <c r="G84" s="29"/>
      <c r="H84" s="29"/>
    </row>
    <row r="85" spans="1:8" x14ac:dyDescent="0.2">
      <c r="A85" s="26"/>
      <c r="B85" s="27"/>
      <c r="C85" s="27"/>
      <c r="D85" s="28"/>
      <c r="E85" s="26"/>
      <c r="F85" s="29"/>
      <c r="G85" s="29"/>
      <c r="H85" s="29"/>
    </row>
    <row r="86" spans="1:8" x14ac:dyDescent="0.2">
      <c r="A86" s="26"/>
      <c r="B86" s="27"/>
      <c r="C86" s="27"/>
      <c r="D86" s="28"/>
      <c r="E86" s="26"/>
      <c r="F86" s="29"/>
      <c r="G86" s="29"/>
      <c r="H86" s="29"/>
    </row>
    <row r="87" spans="1:8" x14ac:dyDescent="0.2">
      <c r="A87" s="26"/>
      <c r="B87" s="27"/>
      <c r="C87" s="27"/>
      <c r="D87" s="28"/>
      <c r="E87" s="26"/>
      <c r="F87" s="29"/>
      <c r="G87" s="29"/>
      <c r="H87" s="29"/>
    </row>
    <row r="88" spans="1:8" x14ac:dyDescent="0.2">
      <c r="A88" s="26"/>
      <c r="B88" s="27"/>
      <c r="C88" s="27"/>
      <c r="D88" s="28"/>
      <c r="E88" s="26"/>
      <c r="F88" s="29"/>
      <c r="G88" s="29"/>
      <c r="H88" s="29"/>
    </row>
  </sheetData>
  <protectedRanges>
    <protectedRange sqref="A76:H65536" name="Rango1"/>
    <protectedRange sqref="C3:H3" name="Rango1_2_1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</dataValidations>
  <pageMargins left="0.7" right="0.7" top="0.75" bottom="0.75" header="0.3" footer="0.3"/>
  <pageSetup scale="60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2018-01-19T18:30:35Z</cp:lastPrinted>
  <dcterms:created xsi:type="dcterms:W3CDTF">2018-01-19T18:29:07Z</dcterms:created>
  <dcterms:modified xsi:type="dcterms:W3CDTF">2018-01-19T18:31:00Z</dcterms:modified>
</cp:coreProperties>
</file>